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465" windowWidth="15480" windowHeight="9540" tabRatio="913" firstSheet="36" activeTab="36"/>
  </bookViews>
  <sheets>
    <sheet name="1-1" sheetId="71" state="hidden" r:id="rId1"/>
    <sheet name="1-2" sheetId="72" state="hidden" r:id="rId2"/>
    <sheet name="1-3" sheetId="73" state="hidden" r:id="rId3"/>
    <sheet name="1-4" sheetId="74" state="hidden" r:id="rId4"/>
    <sheet name="1-5 (дошкольное)" sheetId="75" state="hidden" r:id="rId5"/>
    <sheet name="1-5 (общее)" sheetId="76" state="hidden" r:id="rId6"/>
    <sheet name="1-5 (прочие)" sheetId="77" state="hidden" r:id="rId7"/>
    <sheet name="1-6" sheetId="78" state="hidden" r:id="rId8"/>
    <sheet name="1-7" sheetId="80" state="hidden" r:id="rId9"/>
    <sheet name="1-8" sheetId="81" state="hidden" r:id="rId10"/>
    <sheet name="1-9" sheetId="83" state="hidden" r:id="rId11"/>
    <sheet name="2-1" sheetId="122" state="hidden" r:id="rId12"/>
    <sheet name="2-2" sheetId="123" state="hidden" r:id="rId13"/>
    <sheet name="2-3" sheetId="124" state="hidden" r:id="rId14"/>
    <sheet name="2-4" sheetId="125" state="hidden" r:id="rId15"/>
    <sheet name="2-5" sheetId="126" state="hidden" r:id="rId16"/>
    <sheet name="2-6" sheetId="127" state="hidden" r:id="rId17"/>
    <sheet name="2-7" sheetId="128" state="hidden" r:id="rId18"/>
    <sheet name="приложение к 2-7" sheetId="129" state="hidden" r:id="rId19"/>
    <sheet name="2-8" sheetId="130" state="hidden" r:id="rId20"/>
    <sheet name="2-9" sheetId="131" state="hidden" r:id="rId21"/>
    <sheet name="2-10" sheetId="132" state="hidden" r:id="rId22"/>
    <sheet name="2-11 " sheetId="133" state="hidden" r:id="rId23"/>
    <sheet name="2-12" sheetId="134" state="hidden" r:id="rId24"/>
    <sheet name="2-13" sheetId="135" state="hidden" r:id="rId25"/>
    <sheet name="2-14 " sheetId="136" state="hidden" r:id="rId26"/>
    <sheet name="2-16" sheetId="137" state="hidden" r:id="rId27"/>
    <sheet name="2-17" sheetId="138" state="hidden" r:id="rId28"/>
    <sheet name="2-18" sheetId="139" state="hidden" r:id="rId29"/>
    <sheet name="2-19" sheetId="140" state="hidden" r:id="rId30"/>
    <sheet name="2-20" sheetId="141" state="hidden" r:id="rId31"/>
    <sheet name="2-21" sheetId="142" state="hidden" r:id="rId32"/>
    <sheet name="2-22" sheetId="143" state="hidden" r:id="rId33"/>
    <sheet name="3-1 " sheetId="64" state="hidden" r:id="rId34"/>
    <sheet name="3-1 А" sheetId="96" state="hidden" r:id="rId35"/>
    <sheet name="3-2 (дошкольное) " sheetId="65" state="hidden" r:id="rId36"/>
    <sheet name="3-2 (общее)" sheetId="66" r:id="rId37"/>
    <sheet name="3-3 (дошкольное) " sheetId="67" state="hidden" r:id="rId38"/>
    <sheet name="3-3 (общее)" sheetId="68" state="hidden" r:id="rId39"/>
    <sheet name="3-4(дошкольное)" sheetId="69" state="hidden" r:id="rId40"/>
    <sheet name="3-4(общее)" sheetId="70" state="hidden" r:id="rId41"/>
    <sheet name="4-1" sheetId="82" state="hidden" r:id="rId42"/>
    <sheet name="4-2" sheetId="85" state="hidden" r:id="rId43"/>
    <sheet name="4-3" sheetId="89" state="hidden" r:id="rId44"/>
    <sheet name="4-4" sheetId="90" state="hidden" r:id="rId45"/>
    <sheet name="4-5" sheetId="95" state="hidden" r:id="rId46"/>
    <sheet name="4-6" sheetId="93" state="hidden" r:id="rId47"/>
    <sheet name="4-7" sheetId="144" state="hidden" r:id="rId48"/>
    <sheet name="Лист1" sheetId="120" state="hidden" r:id="rId49"/>
    <sheet name="Лист2" sheetId="121" state="hidden" r:id="rId50"/>
    <sheet name="Лист3" sheetId="145" r:id="rId51"/>
  </sheets>
  <definedNames>
    <definedName name="_xlnm.Print_Area" localSheetId="33">'3-1 '!$A$1:$K$12</definedName>
    <definedName name="_xlnm.Print_Area" localSheetId="34">'3-1 А'!$A$1:$F$15</definedName>
    <definedName name="_xlnm.Print_Area" localSheetId="35">'3-2 (дошкольное) '!$A$1:$O$13</definedName>
    <definedName name="_xlnm.Print_Area" localSheetId="36">'3-2 (общее)'!$A$1:$P$69</definedName>
    <definedName name="_xlnm.Print_Area" localSheetId="38">'3-3 (общее)'!$A$1:$AE$21</definedName>
    <definedName name="_xlnm.Print_Area" localSheetId="40">'3-4(общее)'!$A$1:$I$25</definedName>
  </definedNames>
  <calcPr calcId="145621" calcOnSave="0"/>
</workbook>
</file>

<file path=xl/calcChain.xml><?xml version="1.0" encoding="utf-8"?>
<calcChain xmlns="http://schemas.openxmlformats.org/spreadsheetml/2006/main">
  <c r="G7" i="70" l="1"/>
  <c r="H7" i="70"/>
  <c r="H13" i="70"/>
  <c r="F7" i="70"/>
  <c r="E7" i="70"/>
  <c r="C7" i="70"/>
  <c r="E13" i="70"/>
  <c r="F13" i="70"/>
  <c r="I7" i="70"/>
  <c r="I13" i="70"/>
  <c r="G13" i="70"/>
  <c r="D7" i="70"/>
  <c r="D13" i="70"/>
  <c r="C13" i="70"/>
  <c r="X11" i="142"/>
  <c r="P11" i="142"/>
  <c r="K11" i="142"/>
  <c r="AB11" i="142"/>
  <c r="C11" i="142"/>
  <c r="F11" i="142"/>
  <c r="AA10" i="142"/>
  <c r="Y10" i="142"/>
  <c r="W10" i="142"/>
  <c r="U10" i="142"/>
  <c r="S10" i="142"/>
  <c r="Q10" i="142"/>
  <c r="O10" i="142"/>
  <c r="M10" i="142"/>
  <c r="I10" i="142"/>
  <c r="G10" i="142"/>
  <c r="E10" i="142"/>
  <c r="C10" i="142"/>
  <c r="AB9" i="142"/>
  <c r="X9" i="142"/>
  <c r="V9" i="142"/>
  <c r="T9" i="142"/>
  <c r="P9" i="142"/>
  <c r="N9" i="142"/>
  <c r="L9" i="142"/>
  <c r="K9" i="142"/>
  <c r="Z9" i="142"/>
  <c r="H9" i="142"/>
  <c r="F9" i="142"/>
  <c r="C9" i="142"/>
  <c r="J9" i="142"/>
  <c r="K8" i="142"/>
  <c r="K10" i="142"/>
  <c r="H8" i="142"/>
  <c r="F8" i="142"/>
  <c r="D8" i="142"/>
  <c r="C8" i="142"/>
  <c r="J8" i="142"/>
  <c r="L13" i="141"/>
  <c r="M13" i="141"/>
  <c r="C13" i="141"/>
  <c r="B13" i="141"/>
  <c r="AC13" i="141"/>
  <c r="AB12" i="141"/>
  <c r="AC12" i="141"/>
  <c r="Z12" i="141"/>
  <c r="X12" i="141"/>
  <c r="V12" i="141"/>
  <c r="W12" i="141"/>
  <c r="T12" i="141"/>
  <c r="U12" i="141"/>
  <c r="R12" i="141"/>
  <c r="P12" i="141"/>
  <c r="N12" i="141"/>
  <c r="L12" i="141"/>
  <c r="M12" i="141"/>
  <c r="H12" i="141"/>
  <c r="I12" i="141"/>
  <c r="F12" i="141"/>
  <c r="D12" i="141"/>
  <c r="L11" i="141"/>
  <c r="C11" i="141"/>
  <c r="B11" i="141"/>
  <c r="L10" i="141"/>
  <c r="M10" i="141"/>
  <c r="C10" i="141"/>
  <c r="B10" i="141"/>
  <c r="AC10" i="141"/>
  <c r="AC9" i="141"/>
  <c r="AA9" i="141"/>
  <c r="Y9" i="141"/>
  <c r="W9" i="141"/>
  <c r="U9" i="141"/>
  <c r="S9" i="141"/>
  <c r="Q9" i="141"/>
  <c r="O9" i="141"/>
  <c r="L9" i="141"/>
  <c r="M9" i="141"/>
  <c r="I9" i="141"/>
  <c r="G9" i="141"/>
  <c r="E9" i="141"/>
  <c r="L8" i="141"/>
  <c r="M8" i="141"/>
  <c r="C8" i="141"/>
  <c r="C12" i="141"/>
  <c r="B8" i="141"/>
  <c r="B12" i="141"/>
  <c r="L19" i="139"/>
  <c r="K19" i="139"/>
  <c r="J19" i="139"/>
  <c r="I19" i="139"/>
  <c r="H19" i="139"/>
  <c r="G19" i="139"/>
  <c r="F19" i="139"/>
  <c r="D19" i="139"/>
  <c r="E19" i="139"/>
  <c r="M18" i="139"/>
  <c r="F18" i="139"/>
  <c r="D18" i="139"/>
  <c r="C18" i="139"/>
  <c r="M17" i="139"/>
  <c r="F17" i="139"/>
  <c r="D17" i="139"/>
  <c r="C17" i="139"/>
  <c r="M16" i="139"/>
  <c r="F16" i="139"/>
  <c r="D16" i="139"/>
  <c r="C16" i="139"/>
  <c r="M15" i="139"/>
  <c r="F15" i="139"/>
  <c r="D15" i="139"/>
  <c r="C15" i="139"/>
  <c r="M14" i="139"/>
  <c r="F14" i="139"/>
  <c r="D14" i="139"/>
  <c r="C14" i="139"/>
  <c r="M13" i="139"/>
  <c r="F13" i="139"/>
  <c r="D13" i="139"/>
  <c r="C13" i="139"/>
  <c r="M12" i="139"/>
  <c r="F12" i="139"/>
  <c r="D12" i="139"/>
  <c r="C12" i="139"/>
  <c r="M11" i="139"/>
  <c r="F11" i="139"/>
  <c r="D11" i="139"/>
  <c r="C11" i="139"/>
  <c r="M10" i="139"/>
  <c r="F10" i="139"/>
  <c r="D10" i="139"/>
  <c r="C10" i="139"/>
  <c r="M9" i="139"/>
  <c r="F9" i="139"/>
  <c r="D9" i="139"/>
  <c r="C9" i="139"/>
  <c r="L19" i="138"/>
  <c r="K19" i="138"/>
  <c r="J19" i="138"/>
  <c r="I19" i="138"/>
  <c r="F19" i="138"/>
  <c r="H19" i="138"/>
  <c r="G19" i="138"/>
  <c r="E19" i="138"/>
  <c r="F18" i="138"/>
  <c r="D18" i="138"/>
  <c r="F17" i="138"/>
  <c r="D17" i="138"/>
  <c r="F16" i="138"/>
  <c r="D16" i="138"/>
  <c r="F15" i="138"/>
  <c r="D15" i="138"/>
  <c r="F14" i="138"/>
  <c r="D14" i="138"/>
  <c r="F13" i="138"/>
  <c r="D13" i="138"/>
  <c r="F12" i="138"/>
  <c r="D12" i="138"/>
  <c r="F11" i="138"/>
  <c r="D11" i="138"/>
  <c r="F10" i="138"/>
  <c r="D10" i="138"/>
  <c r="F9" i="138"/>
  <c r="D9" i="138"/>
  <c r="L11" i="137"/>
  <c r="K11" i="137"/>
  <c r="L10" i="137"/>
  <c r="K10" i="137"/>
  <c r="L9" i="137"/>
  <c r="K9" i="137"/>
  <c r="L8" i="137"/>
  <c r="K8" i="137"/>
  <c r="L7" i="137"/>
  <c r="K7" i="137"/>
  <c r="L6" i="137"/>
  <c r="K6" i="137"/>
  <c r="Y12" i="134"/>
  <c r="I8" i="132"/>
  <c r="I7" i="132"/>
  <c r="I6" i="132"/>
  <c r="I5" i="132"/>
  <c r="V31" i="78"/>
  <c r="U31" i="78"/>
  <c r="T31" i="78"/>
  <c r="R31" i="78"/>
  <c r="Q31" i="78"/>
  <c r="P31" i="78"/>
  <c r="O31" i="78"/>
  <c r="M31" i="78"/>
  <c r="N31" i="78"/>
  <c r="L31" i="78"/>
  <c r="J31" i="78"/>
  <c r="I31" i="78"/>
  <c r="H31" i="78"/>
  <c r="G31" i="78"/>
  <c r="F31" i="78"/>
  <c r="E31" i="78"/>
  <c r="D31" i="78"/>
  <c r="R30" i="78"/>
  <c r="M30" i="78"/>
  <c r="H30" i="78"/>
  <c r="C30" i="78"/>
  <c r="H29" i="78"/>
  <c r="C29" i="78"/>
  <c r="R28" i="78"/>
  <c r="M28" i="78"/>
  <c r="H28" i="78"/>
  <c r="C28" i="78"/>
  <c r="R27" i="78"/>
  <c r="M27" i="78"/>
  <c r="H27" i="78"/>
  <c r="C27" i="78"/>
  <c r="R26" i="78"/>
  <c r="M26" i="78"/>
  <c r="H26" i="78"/>
  <c r="C26" i="78"/>
  <c r="R25" i="78"/>
  <c r="M25" i="78"/>
  <c r="H25" i="78"/>
  <c r="C25" i="78"/>
  <c r="R24" i="78"/>
  <c r="M24" i="78"/>
  <c r="H24" i="78"/>
  <c r="C24" i="78"/>
  <c r="R23" i="78"/>
  <c r="M23" i="78"/>
  <c r="H23" i="78"/>
  <c r="C23" i="78"/>
  <c r="R22" i="78"/>
  <c r="M22" i="78"/>
  <c r="H22" i="78"/>
  <c r="C22" i="78"/>
  <c r="H21" i="78"/>
  <c r="C21" i="78"/>
  <c r="R20" i="78"/>
  <c r="M20" i="78"/>
  <c r="H20" i="78"/>
  <c r="C20" i="78"/>
  <c r="R19" i="78"/>
  <c r="M19" i="78"/>
  <c r="H19" i="78"/>
  <c r="C19" i="78"/>
  <c r="R18" i="78"/>
  <c r="M18" i="78"/>
  <c r="H18" i="78"/>
  <c r="C18" i="78"/>
  <c r="R17" i="78"/>
  <c r="M17" i="78"/>
  <c r="H17" i="78"/>
  <c r="C17" i="78"/>
  <c r="R16" i="78"/>
  <c r="M16" i="78"/>
  <c r="H16" i="78"/>
  <c r="C16" i="78"/>
  <c r="R15" i="78"/>
  <c r="M15" i="78"/>
  <c r="H15" i="78"/>
  <c r="C15" i="78"/>
  <c r="R14" i="78"/>
  <c r="M14" i="78"/>
  <c r="H14" i="78"/>
  <c r="C14" i="78"/>
  <c r="R13" i="78"/>
  <c r="M13" i="78"/>
  <c r="H13" i="78"/>
  <c r="C13" i="78"/>
  <c r="R12" i="78"/>
  <c r="M12" i="78"/>
  <c r="H12" i="78"/>
  <c r="C12" i="78"/>
  <c r="R11" i="78"/>
  <c r="M11" i="78"/>
  <c r="H11" i="78"/>
  <c r="C11" i="78"/>
  <c r="R10" i="78"/>
  <c r="M10" i="78"/>
  <c r="H10" i="78"/>
  <c r="C10" i="78"/>
  <c r="H9" i="78"/>
  <c r="C9" i="78"/>
  <c r="R8" i="78"/>
  <c r="M8" i="78"/>
  <c r="H8" i="78"/>
  <c r="C8" i="78"/>
  <c r="R7" i="78"/>
  <c r="M7" i="78"/>
  <c r="H7" i="78"/>
  <c r="C7" i="78"/>
  <c r="R6" i="78"/>
  <c r="M6" i="78"/>
  <c r="H6" i="78"/>
  <c r="C6" i="78"/>
  <c r="R5" i="78"/>
  <c r="M5" i="78"/>
  <c r="H5" i="78"/>
  <c r="C5" i="78"/>
  <c r="C31" i="78"/>
  <c r="I7" i="69"/>
  <c r="I13" i="69"/>
  <c r="H7" i="69"/>
  <c r="H13" i="69"/>
  <c r="G7" i="69"/>
  <c r="G13" i="69"/>
  <c r="F7" i="69"/>
  <c r="F13" i="69"/>
  <c r="E7" i="69"/>
  <c r="E13" i="69"/>
  <c r="D7" i="69"/>
  <c r="D13" i="69"/>
  <c r="C7" i="69"/>
  <c r="C13" i="69"/>
  <c r="C16" i="138"/>
  <c r="M16" i="138"/>
  <c r="L10" i="142"/>
  <c r="D10" i="142"/>
  <c r="B10" i="142"/>
  <c r="P10" i="142"/>
  <c r="X10" i="142"/>
  <c r="C9" i="138"/>
  <c r="M9" i="138"/>
  <c r="C17" i="138"/>
  <c r="M17" i="138"/>
  <c r="M11" i="141"/>
  <c r="H10" i="142"/>
  <c r="R10" i="142"/>
  <c r="C18" i="138"/>
  <c r="M18" i="138"/>
  <c r="C11" i="138"/>
  <c r="M11" i="138"/>
  <c r="C15" i="138"/>
  <c r="M15" i="138"/>
  <c r="D19" i="138"/>
  <c r="C19" i="139"/>
  <c r="M19" i="139"/>
  <c r="G12" i="141"/>
  <c r="S12" i="141"/>
  <c r="AA12" i="141"/>
  <c r="N10" i="142"/>
  <c r="V10" i="142"/>
  <c r="C12" i="138"/>
  <c r="M12" i="138"/>
  <c r="W11" i="141"/>
  <c r="O11" i="141"/>
  <c r="G11" i="141"/>
  <c r="AC11" i="141"/>
  <c r="S11" i="141"/>
  <c r="Y11" i="141"/>
  <c r="Q11" i="141"/>
  <c r="I11" i="141"/>
  <c r="U11" i="141"/>
  <c r="E11" i="141"/>
  <c r="AA11" i="141"/>
  <c r="C13" i="138"/>
  <c r="M13" i="138"/>
  <c r="Z10" i="142"/>
  <c r="C10" i="138"/>
  <c r="M10" i="138"/>
  <c r="C14" i="138"/>
  <c r="M14" i="138"/>
  <c r="E12" i="141"/>
  <c r="Q12" i="141"/>
  <c r="Y12" i="141"/>
  <c r="J10" i="142"/>
  <c r="T10" i="142"/>
  <c r="AB10" i="142"/>
  <c r="I8" i="141"/>
  <c r="Y8" i="141"/>
  <c r="I13" i="141"/>
  <c r="Y13" i="141"/>
  <c r="R8" i="142"/>
  <c r="J11" i="142"/>
  <c r="S8" i="141"/>
  <c r="S10" i="141"/>
  <c r="AA13" i="141"/>
  <c r="T8" i="142"/>
  <c r="Z11" i="142"/>
  <c r="G8" i="141"/>
  <c r="O8" i="141"/>
  <c r="W8" i="141"/>
  <c r="G10" i="141"/>
  <c r="O10" i="141"/>
  <c r="W10" i="141"/>
  <c r="G13" i="141"/>
  <c r="O13" i="141"/>
  <c r="W13" i="141"/>
  <c r="P8" i="142"/>
  <c r="X8" i="142"/>
  <c r="D9" i="142"/>
  <c r="R9" i="142"/>
  <c r="H11" i="142"/>
  <c r="N11" i="142"/>
  <c r="V11" i="142"/>
  <c r="Q8" i="141"/>
  <c r="I10" i="141"/>
  <c r="Q10" i="141"/>
  <c r="Y10" i="141"/>
  <c r="Q13" i="141"/>
  <c r="Z8" i="142"/>
  <c r="AA8" i="141"/>
  <c r="AA10" i="141"/>
  <c r="O12" i="141"/>
  <c r="S13" i="141"/>
  <c r="L8" i="142"/>
  <c r="AB8" i="142"/>
  <c r="F10" i="142"/>
  <c r="D11" i="142"/>
  <c r="R11" i="142"/>
  <c r="E8" i="141"/>
  <c r="U8" i="141"/>
  <c r="AC8" i="141"/>
  <c r="E10" i="141"/>
  <c r="U10" i="141"/>
  <c r="E13" i="141"/>
  <c r="U13" i="141"/>
  <c r="N8" i="142"/>
  <c r="V8" i="142"/>
  <c r="L11" i="142"/>
  <c r="T11" i="142"/>
  <c r="C19" i="138"/>
  <c r="M19" i="138"/>
</calcChain>
</file>

<file path=xl/sharedStrings.xml><?xml version="1.0" encoding="utf-8"?>
<sst xmlns="http://schemas.openxmlformats.org/spreadsheetml/2006/main" count="2252" uniqueCount="1349">
  <si>
    <t>казахи</t>
  </si>
  <si>
    <t>№ п/п</t>
  </si>
  <si>
    <t>Территория</t>
  </si>
  <si>
    <t>Итого</t>
  </si>
  <si>
    <t>Ф.И.О. директора (полностью)</t>
  </si>
  <si>
    <t>Адрес электронной почты</t>
  </si>
  <si>
    <t>Адрес сайта</t>
  </si>
  <si>
    <t>Общее количество обучающихся</t>
  </si>
  <si>
    <t>Адрес (индекс, область, город (село, деревня), улица, дом, корпус</t>
  </si>
  <si>
    <t xml:space="preserve">из них изучают </t>
  </si>
  <si>
    <t>1 кл.</t>
  </si>
  <si>
    <t>2 кл.</t>
  </si>
  <si>
    <t xml:space="preserve">3 кл. </t>
  </si>
  <si>
    <t>4 кл.</t>
  </si>
  <si>
    <t>5 кл.</t>
  </si>
  <si>
    <t>6 кл.</t>
  </si>
  <si>
    <t>7 кл.</t>
  </si>
  <si>
    <t>8 кл.</t>
  </si>
  <si>
    <t xml:space="preserve">9 кл. </t>
  </si>
  <si>
    <t>10 кл.</t>
  </si>
  <si>
    <t>11 кл.</t>
  </si>
  <si>
    <t>Кол-во учителей тат. яз</t>
  </si>
  <si>
    <t>Из них учителей нач. кл.</t>
  </si>
  <si>
    <t>внеурочную деятельность</t>
  </si>
  <si>
    <t>факультатив</t>
  </si>
  <si>
    <t>элективный курс</t>
  </si>
  <si>
    <t>Общее кол-во обучающихся</t>
  </si>
  <si>
    <t>Название общеобразовательного учреждения</t>
  </si>
  <si>
    <t>русские</t>
  </si>
  <si>
    <t>украинцы</t>
  </si>
  <si>
    <t>татары</t>
  </si>
  <si>
    <t>чуваши</t>
  </si>
  <si>
    <t>азербайджанцы</t>
  </si>
  <si>
    <t>белоруссы</t>
  </si>
  <si>
    <t>поляки</t>
  </si>
  <si>
    <t>евреи</t>
  </si>
  <si>
    <t>немцы</t>
  </si>
  <si>
    <t>чеченцы</t>
  </si>
  <si>
    <t>ингуши</t>
  </si>
  <si>
    <t>таджики</t>
  </si>
  <si>
    <t>узбеки</t>
  </si>
  <si>
    <t>армяне</t>
  </si>
  <si>
    <t>корейцы</t>
  </si>
  <si>
    <t>грузины</t>
  </si>
  <si>
    <t>другие</t>
  </si>
  <si>
    <t>Полное наименование ОУ  (в соответствии с лицензией)</t>
  </si>
  <si>
    <t>ИТОГО</t>
  </si>
  <si>
    <t>татарским</t>
  </si>
  <si>
    <t>казахским</t>
  </si>
  <si>
    <t>чувашским</t>
  </si>
  <si>
    <t>азербайджанским</t>
  </si>
  <si>
    <t>немецким</t>
  </si>
  <si>
    <t>ингушским</t>
  </si>
  <si>
    <t>армянским</t>
  </si>
  <si>
    <t>Примечание</t>
  </si>
  <si>
    <t>другим(указать в примечании)</t>
  </si>
  <si>
    <t>телефон с кодом населённого пункта</t>
  </si>
  <si>
    <t>Форма 2-1</t>
  </si>
  <si>
    <t>______________ (район/город)</t>
  </si>
  <si>
    <t>Название (№) ОУ</t>
  </si>
  <si>
    <t>Организационно-правовая форма</t>
  </si>
  <si>
    <t>Основание для ликвидации ОУ (приказ, постановление с указанием реквизитов)</t>
  </si>
  <si>
    <t>К  какой школе будет осуществляться подвоз учащихся</t>
  </si>
  <si>
    <t>Расстояние (км)</t>
  </si>
  <si>
    <t>Состояние дорог</t>
  </si>
  <si>
    <t>Наличие транспорта</t>
  </si>
  <si>
    <t>Юр.лица</t>
  </si>
  <si>
    <t>Стр. подр.</t>
  </si>
  <si>
    <t>асфальт</t>
  </si>
  <si>
    <t>грунт</t>
  </si>
  <si>
    <t>щебень</t>
  </si>
  <si>
    <t>Форма 2-2</t>
  </si>
  <si>
    <t>Название (№) ОУ*</t>
  </si>
  <si>
    <t>Основание для реорганизации ОУ (приказ, постановление с указанием реквизитов)</t>
  </si>
  <si>
    <t>*указать вид реорганизации (например, Ивановская средняя в основную)</t>
  </si>
  <si>
    <t>Форма 2-3</t>
  </si>
  <si>
    <t>Начальные * (до 10 чел.)</t>
  </si>
  <si>
    <t>Кол-во учащихся</t>
  </si>
  <si>
    <t>Основные* (до 40 чел.)</t>
  </si>
  <si>
    <t>Средние* (до 80 чел.)</t>
  </si>
  <si>
    <t>*В списке указать название школы и организационно-правовую форму (юр. лицо/структурное подразделение</t>
  </si>
  <si>
    <t>Форма 2- 4</t>
  </si>
  <si>
    <t>Форма 2-5</t>
  </si>
  <si>
    <t xml:space="preserve">Информация </t>
  </si>
  <si>
    <t>Всего</t>
  </si>
  <si>
    <t>*показатель должен совпадать с аналогичным показателем формы Д-4 ФСН</t>
  </si>
  <si>
    <t>Форма 2-6</t>
  </si>
  <si>
    <t xml:space="preserve">Информация об организации ежедневного подвоза детей на учебные занятия </t>
  </si>
  <si>
    <t>Школа, к которой осуществляется подвоз</t>
  </si>
  <si>
    <t>Из каких населенных пунктов</t>
  </si>
  <si>
    <t>Количество детей на подвозе</t>
  </si>
  <si>
    <t>Расстояние</t>
  </si>
  <si>
    <t>Автотранспорт на подвозе</t>
  </si>
  <si>
    <t>Проблема</t>
  </si>
  <si>
    <t xml:space="preserve">количество </t>
  </si>
  <si>
    <t>марка, год выпуска</t>
  </si>
  <si>
    <t>Итого:</t>
  </si>
  <si>
    <t>Форма 2-7</t>
  </si>
  <si>
    <t>№п/п</t>
  </si>
  <si>
    <t>город/район</t>
  </si>
  <si>
    <t>всего учащихся</t>
  </si>
  <si>
    <t>несохранение контингента</t>
  </si>
  <si>
    <t>оставленные на повторное обучение</t>
  </si>
  <si>
    <t>переведены с академической задолженностью</t>
  </si>
  <si>
    <t>Выбыли  и з ОУ в связи со сменой формы обучения 1-9 класс</t>
  </si>
  <si>
    <t>%</t>
  </si>
  <si>
    <t>Выбыли из  ОУ в связи со сменой формы обучения  сявязи 10-11 класс</t>
  </si>
  <si>
    <t>в том числе отсев</t>
  </si>
  <si>
    <t>1-9 класс</t>
  </si>
  <si>
    <t>10-11 класс</t>
  </si>
  <si>
    <t>1- 9 класс</t>
  </si>
  <si>
    <t>Список учащихся, отчисленных из ОУ, предоставлять вместе с заполненной формой 2-7.</t>
  </si>
  <si>
    <t>примечание</t>
  </si>
  <si>
    <t>информация о принятых мерах по дальнейшему устройству</t>
  </si>
  <si>
    <t>школа</t>
  </si>
  <si>
    <t>класс</t>
  </si>
  <si>
    <t>дата рождения</t>
  </si>
  <si>
    <t>Ф.И.О.</t>
  </si>
  <si>
    <t>Список учащихся выбывших из школы (отсев)</t>
  </si>
  <si>
    <t>количество уроков, пропущенных без уважительной причине на одного ученика</t>
  </si>
  <si>
    <t>количество уроков, пропущенных  по болезни на одного ученика</t>
  </si>
  <si>
    <t>количество уроков, пропущенных без уважительной причины</t>
  </si>
  <si>
    <t>количество уроков, пропущенных по болезни</t>
  </si>
  <si>
    <t>Из них:</t>
  </si>
  <si>
    <t>Количество уроков, пропущенных на одного ученика</t>
  </si>
  <si>
    <t>Количество пропущенных уроков (всего)</t>
  </si>
  <si>
    <t>Район/город</t>
  </si>
  <si>
    <t>Форма 2-8</t>
  </si>
  <si>
    <t>не успевают</t>
  </si>
  <si>
    <t>успевают</t>
  </si>
  <si>
    <t>Итоги успеваемости</t>
  </si>
  <si>
    <t>другие причины (указать)</t>
  </si>
  <si>
    <t>отказ от обучения</t>
  </si>
  <si>
    <t>смена места жительства</t>
  </si>
  <si>
    <t>общеобразовательная школа</t>
  </si>
  <si>
    <t>армия</t>
  </si>
  <si>
    <t>под следствием</t>
  </si>
  <si>
    <t>осуждено</t>
  </si>
  <si>
    <t>выбыло в течение года</t>
  </si>
  <si>
    <t>прибыло  в течение года</t>
  </si>
  <si>
    <t>количество учащихся</t>
  </si>
  <si>
    <t>количество ВСШ/УКП</t>
  </si>
  <si>
    <t>район/город</t>
  </si>
  <si>
    <t>Форма 2-9</t>
  </si>
  <si>
    <t>№</t>
  </si>
  <si>
    <t>Категория заболевания</t>
  </si>
  <si>
    <t>в том числе:</t>
  </si>
  <si>
    <t>не обучается</t>
  </si>
  <si>
    <t>всего</t>
  </si>
  <si>
    <t>в специальном (коррекционном) учреждении</t>
  </si>
  <si>
    <t>в специальных (коррекционных) классах при дневных общеобразовательных школах</t>
  </si>
  <si>
    <t>Источник информации</t>
  </si>
  <si>
    <t>ведомст.  данные</t>
  </si>
  <si>
    <t>1.</t>
  </si>
  <si>
    <t>Умственная отсталость</t>
  </si>
  <si>
    <t>2.</t>
  </si>
  <si>
    <t>Тяжелый недостаток</t>
  </si>
  <si>
    <t>3.</t>
  </si>
  <si>
    <t>ЗПР</t>
  </si>
  <si>
    <t>4.</t>
  </si>
  <si>
    <t>Нарушение опорно-двигательного аппарата</t>
  </si>
  <si>
    <t>5.</t>
  </si>
  <si>
    <t>Глухие и слабослышащие</t>
  </si>
  <si>
    <t>6.</t>
  </si>
  <si>
    <t>Слабовидящие и слепые</t>
  </si>
  <si>
    <t>7.</t>
  </si>
  <si>
    <t>Тяжелые нарушения речи</t>
  </si>
  <si>
    <t>8.</t>
  </si>
  <si>
    <t>Физический недостаток</t>
  </si>
  <si>
    <t>Итого по району:</t>
  </si>
  <si>
    <t>Наименование территории ____________________________________________________________________________</t>
  </si>
  <si>
    <t>Класс</t>
  </si>
  <si>
    <r>
      <t xml:space="preserve">Выпускники с  ОВЗ, обучающиеся </t>
    </r>
    <r>
      <rPr>
        <b/>
        <sz val="8"/>
        <color indexed="8"/>
        <rFont val="Arial"/>
        <family val="2"/>
        <charset val="204"/>
      </rPr>
      <t>в специальных (коррекционных) школах и школах-интернатах</t>
    </r>
  </si>
  <si>
    <t>Выбранная форма итоговой аттестации</t>
  </si>
  <si>
    <t>Продолжат обучение в учреждениях</t>
  </si>
  <si>
    <t>Будут трудоустраиваться</t>
  </si>
  <si>
    <t>СПО</t>
  </si>
  <si>
    <t>ВПО</t>
  </si>
  <si>
    <t>ЕГЭ*</t>
  </si>
  <si>
    <t>традиционная</t>
  </si>
  <si>
    <t>10 класс</t>
  </si>
  <si>
    <t>Численность выпускников 9 кл. с ОВЗ , - всего</t>
  </si>
  <si>
    <t>слепые</t>
  </si>
  <si>
    <t>слабовидящие</t>
  </si>
  <si>
    <t>слабослышащие</t>
  </si>
  <si>
    <t>с нарушением речи</t>
  </si>
  <si>
    <t>с нарушением опорно двигательного аппарата</t>
  </si>
  <si>
    <t>другие (указать какие) умственная отсталость</t>
  </si>
  <si>
    <t>Численность выпускников 11 кл. с ОВЗ , - всего</t>
  </si>
  <si>
    <t>* Для учащихся 9 классов - итоговая аттестация в новой форме</t>
  </si>
  <si>
    <t>Абатский</t>
  </si>
  <si>
    <t>Армизонский</t>
  </si>
  <si>
    <t>Аромашевский</t>
  </si>
  <si>
    <t>Вагайский</t>
  </si>
  <si>
    <t>Викуловский</t>
  </si>
  <si>
    <t>Голышмановский</t>
  </si>
  <si>
    <t>Заводоуковский</t>
  </si>
  <si>
    <t>Исетский</t>
  </si>
  <si>
    <t>Ишимский</t>
  </si>
  <si>
    <t>Казанский</t>
  </si>
  <si>
    <t>Омутинский</t>
  </si>
  <si>
    <t>Сладковский</t>
  </si>
  <si>
    <t>Сорокинский</t>
  </si>
  <si>
    <t>Тобольский</t>
  </si>
  <si>
    <t>Тюменский</t>
  </si>
  <si>
    <t>Уватский</t>
  </si>
  <si>
    <t>Упоровский</t>
  </si>
  <si>
    <t>Юргинский</t>
  </si>
  <si>
    <t>Ялуторовский</t>
  </si>
  <si>
    <t>Ярковский</t>
  </si>
  <si>
    <t>г. Тюмень</t>
  </si>
  <si>
    <t>г. Тобольск</t>
  </si>
  <si>
    <t>г. Ишим</t>
  </si>
  <si>
    <t>г. Ялуторовск</t>
  </si>
  <si>
    <t xml:space="preserve">№ п/п </t>
  </si>
  <si>
    <t>Название ДОУ</t>
  </si>
  <si>
    <t>Всего воспитанников</t>
  </si>
  <si>
    <t>Количество групп</t>
  </si>
  <si>
    <t xml:space="preserve">Количество групп с этнокультурным компонентом </t>
  </si>
  <si>
    <t>Количество детей в группах с этнокультурным компонентом</t>
  </si>
  <si>
    <t>Количество воспитателей-преподавателей, ведущих этнокультурный компонент</t>
  </si>
  <si>
    <t>7</t>
  </si>
  <si>
    <t>Кол-во изучающих татарский язык</t>
  </si>
  <si>
    <t>Наименование территории ______________________</t>
  </si>
  <si>
    <t>Наименование ОУ, при которой создан интернат</t>
  </si>
  <si>
    <t>Общий контингент детей в ОУ</t>
  </si>
  <si>
    <t>из них численность детей, проживающих в пришкольном интернате</t>
  </si>
  <si>
    <t>доля детей, проживающих в пришкольном интернате%</t>
  </si>
  <si>
    <t xml:space="preserve">Численность детей в разрезе режима пребывания, чел. </t>
  </si>
  <si>
    <t>Численность детей в интернате в разрезе ступеней обучения</t>
  </si>
  <si>
    <t>Численность детей с учётом причин пребывания в интернате, чел.</t>
  </si>
  <si>
    <t>5 дней в неделю, исключая каникулы</t>
  </si>
  <si>
    <t>7 дней в неделю, исключая каникулы</t>
  </si>
  <si>
    <t>другое (указать фактический режим пребывания)</t>
  </si>
  <si>
    <t>1-4 кл.</t>
  </si>
  <si>
    <t>5-9 кл.</t>
  </si>
  <si>
    <t>10-11 кл.</t>
  </si>
  <si>
    <t>труднодоступная отдаленная территория</t>
  </si>
  <si>
    <t>неблагополучная семья</t>
  </si>
  <si>
    <t>итого:</t>
  </si>
  <si>
    <t>Кол-во школ, имеющих автотранспорт, предназначенный для перевозки детей</t>
  </si>
  <si>
    <t>В них единиц автотранспорта, предназначенного для перевозки детей*</t>
  </si>
  <si>
    <t>из них соответствуют ГОСТ</t>
  </si>
  <si>
    <t>Количество автортанспорта, предназначенного на списание</t>
  </si>
  <si>
    <t>Наименование школ, к которым осуществляется подвоз</t>
  </si>
  <si>
    <t>Численность детей на подвозе, чел.</t>
  </si>
  <si>
    <t>Расстояние, км</t>
  </si>
  <si>
    <t>Состояние дорог (грунт, щебень, асфальт)</t>
  </si>
  <si>
    <t>Примечание:</t>
  </si>
  <si>
    <t>Значение граф 1-4 предоставляется в целом по территории</t>
  </si>
  <si>
    <t>Выпускники 2011-2012 уч.г. (факт)</t>
  </si>
  <si>
    <t>Трудоустроены</t>
  </si>
  <si>
    <r>
      <t xml:space="preserve">Выпускники с ОВЗ, обучающиеся  </t>
    </r>
    <r>
      <rPr>
        <b/>
        <sz val="8"/>
        <color indexed="8"/>
        <rFont val="Arial"/>
        <family val="2"/>
        <charset val="204"/>
      </rPr>
      <t>в общеобразовательных школах (прогноз)</t>
    </r>
  </si>
  <si>
    <t>другие (указать какие) например, сахарный диабет</t>
  </si>
  <si>
    <t>Примечание: графа 3=4+6, гр. 3=6+7+8+9+10; графа 11=12+13, гр. 11=14+15+16+17; графа 18=19+20+21</t>
  </si>
  <si>
    <t>Наименование территориии_____________________________________________________</t>
  </si>
  <si>
    <t>Форма 3-1</t>
  </si>
  <si>
    <t>Образовательное учреждение, которое закончил</t>
  </si>
  <si>
    <t>Год окончания</t>
  </si>
  <si>
    <t>Специальность по диплому</t>
  </si>
  <si>
    <t>Должность</t>
  </si>
  <si>
    <t>Нагрузка</t>
  </si>
  <si>
    <t xml:space="preserve"> Обеспеченность жильём </t>
  </si>
  <si>
    <t>Средняя зарплата</t>
  </si>
  <si>
    <t>Форма 3-2 (дошкольное)</t>
  </si>
  <si>
    <t>Фамилия Имя Отчество</t>
  </si>
  <si>
    <t>Дата рождения</t>
  </si>
  <si>
    <t>Образование, какое учредение закончил, год окончания, специальность по диплому</t>
  </si>
  <si>
    <t>Курсы (наименование,год)</t>
  </si>
  <si>
    <t>Награды, ученая степень</t>
  </si>
  <si>
    <t>Категория, год аттестации</t>
  </si>
  <si>
    <t>Соответствие занимаемой должности, год аттестации</t>
  </si>
  <si>
    <t>Стаж работы</t>
  </si>
  <si>
    <t>Домашний адрес, телефон</t>
  </si>
  <si>
    <t>Общий</t>
  </si>
  <si>
    <t>Пед.стаж</t>
  </si>
  <si>
    <t>В дан.ОУ</t>
  </si>
  <si>
    <t>Руководящий</t>
  </si>
  <si>
    <t>Форма 3-2 (общее)</t>
  </si>
  <si>
    <t>Учебная нагрузка</t>
  </si>
  <si>
    <t>Предмет</t>
  </si>
  <si>
    <t>В каких классах</t>
  </si>
  <si>
    <t>Форма 3-3 (дошкольное)</t>
  </si>
  <si>
    <t>Категории педагогических работников*</t>
  </si>
  <si>
    <t>№№ строк</t>
  </si>
  <si>
    <t>Всего (чел.)</t>
  </si>
  <si>
    <t>в том числе</t>
  </si>
  <si>
    <t>пенсионный возраст</t>
  </si>
  <si>
    <t>средний возраст</t>
  </si>
  <si>
    <t>из них имеют образование</t>
  </si>
  <si>
    <t>стаж педагогической работы</t>
  </si>
  <si>
    <t>квалификационные категории</t>
  </si>
  <si>
    <t>награды и звания</t>
  </si>
  <si>
    <t>Ученая степень</t>
  </si>
  <si>
    <t>мужчины</t>
  </si>
  <si>
    <t>женщины</t>
  </si>
  <si>
    <t>высшее</t>
  </si>
  <si>
    <t>н/в</t>
  </si>
  <si>
    <t>среднее специальное</t>
  </si>
  <si>
    <t>среднее общее</t>
  </si>
  <si>
    <t>до 5 лет</t>
  </si>
  <si>
    <t>5-10 лет</t>
  </si>
  <si>
    <t>10-25 лет</t>
  </si>
  <si>
    <t>свыше 25 лет</t>
  </si>
  <si>
    <t>Заслуженный учитель</t>
  </si>
  <si>
    <t>отличник просвящения</t>
  </si>
  <si>
    <t>Нагрудный знак "Почетный работник общего образования РФ"</t>
  </si>
  <si>
    <t>Почетная грамота Министерства образования РФ</t>
  </si>
  <si>
    <t>Ордена, медали</t>
  </si>
  <si>
    <t>другие награды(грамоты, Благодарности Губернатора, департамента, района)</t>
  </si>
  <si>
    <t xml:space="preserve"> в т.ч. педагогическое</t>
  </si>
  <si>
    <t>из них специалисты до 2 лет стажа</t>
  </si>
  <si>
    <t>высшая</t>
  </si>
  <si>
    <t>первая</t>
  </si>
  <si>
    <t>вторая</t>
  </si>
  <si>
    <t>соответствие</t>
  </si>
  <si>
    <t>Всего педагогических работников (сумма строк 2 - 6) в том числе:</t>
  </si>
  <si>
    <t>Руководитель ОУ</t>
  </si>
  <si>
    <t>Заместитель руководителя, осуществляющие руководство педпроцессом</t>
  </si>
  <si>
    <t>Старший воспитатель (методист)</t>
  </si>
  <si>
    <t>Воспитатель</t>
  </si>
  <si>
    <t>Иные категории педагогических работников (сумма строк 7,8,9,10,11,12):</t>
  </si>
  <si>
    <t>руководитель ИЗО</t>
  </si>
  <si>
    <t>инструктор по физкультуре</t>
  </si>
  <si>
    <t>музыкальный руководитель</t>
  </si>
  <si>
    <t>педагог-психолог</t>
  </si>
  <si>
    <t>учитель-логопед</t>
  </si>
  <si>
    <t>дефектолог</t>
  </si>
  <si>
    <t>* показывать численность работников с находящимися в декретном отпуске.</t>
  </si>
  <si>
    <t>Форма 3-3 (общее)</t>
  </si>
  <si>
    <t>Категории педагогических работников</t>
  </si>
  <si>
    <t>Соответствие</t>
  </si>
  <si>
    <t>Всего педагогических работников (сумма строк 2 - 5) в том числе:</t>
  </si>
  <si>
    <t>Учителя</t>
  </si>
  <si>
    <t>Иные категории педагогических работников</t>
  </si>
  <si>
    <t>Справочно:</t>
  </si>
  <si>
    <t>учитель, осуществляющий классное руководство</t>
  </si>
  <si>
    <t>социальный педагог</t>
  </si>
  <si>
    <t>педагог-организатор</t>
  </si>
  <si>
    <t>педагог дополнительного образования</t>
  </si>
  <si>
    <t>Форма 3-4 (докольное)</t>
  </si>
  <si>
    <t>Категории работающего персонала</t>
  </si>
  <si>
    <t xml:space="preserve">№№
строк
</t>
  </si>
  <si>
    <t>Штатная численность (количество ставок)</t>
  </si>
  <si>
    <t>Фактическая численность работников (физических лиц)</t>
  </si>
  <si>
    <t>Квалификационные категории  работников</t>
  </si>
  <si>
    <t>не имеет категории</t>
  </si>
  <si>
    <t>Всего педагогических работников (без руковод., зам. руководителей; сумма строк 02,03 ), в том числе:</t>
  </si>
  <si>
    <t>01</t>
  </si>
  <si>
    <t>Педагоги, непосредственно осуществляющие учебный процесс (воспитатели ДОУ)</t>
  </si>
  <si>
    <t>02</t>
  </si>
  <si>
    <t xml:space="preserve">Иные категории педагогических работников </t>
  </si>
  <si>
    <t>03</t>
  </si>
  <si>
    <t xml:space="preserve">Административно-управленческий персонал (АУП) </t>
  </si>
  <si>
    <t>04</t>
  </si>
  <si>
    <t xml:space="preserve">Учебно-вспомогательный персонал (УВП) </t>
  </si>
  <si>
    <t>05</t>
  </si>
  <si>
    <t xml:space="preserve">Младший обслуживающий (вспомогательный) персонал (МОП) </t>
  </si>
  <si>
    <t>06</t>
  </si>
  <si>
    <t>Всего работников (сумма строк  01, 04, 05, 06)</t>
  </si>
  <si>
    <t>07</t>
  </si>
  <si>
    <t>08</t>
  </si>
  <si>
    <t>Руководители  ДОУ</t>
  </si>
  <si>
    <t>09</t>
  </si>
  <si>
    <t>Заместители руководителя, имеющие педагогический стаж</t>
  </si>
  <si>
    <t>10</t>
  </si>
  <si>
    <t>Старшие воспитатели (методисты)</t>
  </si>
  <si>
    <t>11</t>
  </si>
  <si>
    <t>Младщие воспитатели</t>
  </si>
  <si>
    <t>12</t>
  </si>
  <si>
    <t>Рекомендации по заполнению:</t>
  </si>
  <si>
    <t xml:space="preserve">    гр. 3,4,5,6,7,8,9 - показывать численность работников без совместителей, без находящихся в декретном отпуске.</t>
  </si>
  <si>
    <t xml:space="preserve">    стр. 03 - иные категории педагогических работников –  музыкальный руководитель, руководитель физического воспитания, социальный педагог, педагог-психолог, воспитатель ОУ,  учитель-логопед, дефектолог и др.</t>
  </si>
  <si>
    <r>
      <t xml:space="preserve">    стр. 04 - АУП  - директор, заместитель директора, главный бухгалтер,</t>
    </r>
    <r>
      <rPr>
        <b/>
        <sz val="10"/>
        <rFont val="Arial"/>
        <family val="2"/>
        <charset val="204"/>
      </rPr>
      <t xml:space="preserve"> старший воспитатель, методист</t>
    </r>
    <r>
      <rPr>
        <sz val="10"/>
        <rFont val="Arial"/>
        <family val="2"/>
        <charset val="204"/>
      </rPr>
      <t>.</t>
    </r>
  </si>
  <si>
    <t xml:space="preserve">    стр. 05 - УВП – заведующий (канцелярии, практикой, отделом, лабораторией, складом, столовой, учебным хозяйством, учебной частью, методическим кабинетом, центром информационных технологий, гаражом, мастерской) заместитель главного бухгалтера, начальник службы ГО, инженер по охране труда, методист, руководитель объединения (клуба), библиотекарь, инженер, энергетик, бухгалтер, экономист, кассир, концертмейстер, юристконсульт, программист, технолог, механик, специалист по кадрам, комендант, секретарь по учебной части, секретарь-машинистка, секретарь руководителя и др..</t>
  </si>
  <si>
    <r>
      <t xml:space="preserve">    стр. 06 - МОП – гардеробщик, грузчик, кастелянша, кладовщик, кочегар, повар, кухонный рабочий, мойщик посуды, сторож (вахтер),уборщик производственных и служебных помещений, уборщик территорий, машинист по стирке белья и ремонту спецодежды, рабочий по комплексному обслуживанию и ремонту зданий, слесарь-ремонтник, слесарь-сантехник, столяр, водитель автомобиля, оператор котельной, </t>
    </r>
    <r>
      <rPr>
        <b/>
        <sz val="10"/>
        <rFont val="Arial"/>
        <family val="2"/>
        <charset val="204"/>
      </rPr>
      <t>младший воспитатель, помощник воспитателя.</t>
    </r>
  </si>
  <si>
    <t>Форма 3-4 (общее)</t>
  </si>
  <si>
    <t>Педагоги, непосредственно осуществляющие учебный процесс (учителя)</t>
  </si>
  <si>
    <t xml:space="preserve">Руководители ОУ </t>
  </si>
  <si>
    <t>Учителя, осуществляющие классное руководство</t>
  </si>
  <si>
    <t xml:space="preserve">    стр. 03 - иные категории педагогических работников – преподаватель-организатор основ безопасности жизнедеятельности, музыкальный руководитель, руководитель физического воспитания, социальный педагог, педагог-психолог, воспитатель ОУ,  учитель-логопед, учитель-дефектолог и др.</t>
  </si>
  <si>
    <t xml:space="preserve">    стр. 04 - АУП  - директор, заместитель директора, главный бухгалтер, руководитель структурного подразделения, заведующий библиотекой.</t>
  </si>
  <si>
    <t xml:space="preserve">    стр. 06 - МОП – гардеробщик, грузчик, кастелянша, кладовщик, кочегар, повар, кухонный рабочий, мойщик посуды, сторож (вахтер),уборщик производственных и служебных помещений, уборщик территорий, машинист по стирке белья и ремонту спецодежды, рабочий по комплексному обслуживанию и ремонту зданий, слесарь-ремонтник, слесарь-сантехник, столяр, водитель автомобиля, оператор котельной.</t>
  </si>
  <si>
    <t>Форма 1-1</t>
  </si>
  <si>
    <t>Полное наименование ОУ                                    (в соответствии с лицензией) *</t>
  </si>
  <si>
    <t xml:space="preserve">Телефон с кодом города          </t>
  </si>
  <si>
    <t>Номер лицензии</t>
  </si>
  <si>
    <t>Проектная мощность, мест</t>
  </si>
  <si>
    <t>Общее количество зданий и сооружений, ед.</t>
  </si>
  <si>
    <r>
      <t xml:space="preserve">из них, используются </t>
    </r>
    <r>
      <rPr>
        <b/>
        <sz val="10"/>
        <color indexed="8"/>
        <rFont val="Arial"/>
        <family val="2"/>
        <charset val="204"/>
      </rPr>
      <t>в образовательном процессе, ед.</t>
    </r>
  </si>
  <si>
    <r>
      <t xml:space="preserve">из них, построенных </t>
    </r>
    <r>
      <rPr>
        <b/>
        <sz val="10"/>
        <color indexed="8"/>
        <rFont val="Arial"/>
        <family val="2"/>
        <charset val="204"/>
      </rPr>
      <t xml:space="preserve">по типовому проекту, ед. </t>
    </r>
    <r>
      <rPr>
        <sz val="10"/>
        <color indexed="8"/>
        <rFont val="Arial"/>
        <family val="2"/>
        <charset val="204"/>
      </rPr>
      <t>(из гр.11)</t>
    </r>
  </si>
  <si>
    <t>Общее количество учащихся в школе            (1-11(12) класс), чел.</t>
  </si>
  <si>
    <t>из них:</t>
  </si>
  <si>
    <t xml:space="preserve">Всего работников </t>
  </si>
  <si>
    <t>9 кл.</t>
  </si>
  <si>
    <t>11-12 кл.</t>
  </si>
  <si>
    <t>___________________________________________ района</t>
  </si>
  <si>
    <t>Юридические лица</t>
  </si>
  <si>
    <t>…..</t>
  </si>
  <si>
    <t>……</t>
  </si>
  <si>
    <r>
      <t xml:space="preserve">Структурные подраздепления         </t>
    </r>
    <r>
      <rPr>
        <i/>
        <sz val="10"/>
        <color indexed="8"/>
        <rFont val="Arial"/>
        <family val="2"/>
        <charset val="204"/>
      </rPr>
      <t>(с указанием базового учреждения)</t>
    </r>
  </si>
  <si>
    <r>
      <rPr>
        <b/>
        <i/>
        <sz val="10"/>
        <color indexed="8"/>
        <rFont val="Arial"/>
        <family val="2"/>
        <charset val="204"/>
      </rPr>
      <t>Филиалы</t>
    </r>
    <r>
      <rPr>
        <i/>
        <sz val="10"/>
        <color indexed="8"/>
        <rFont val="Arial"/>
        <family val="2"/>
        <charset val="204"/>
      </rPr>
      <t xml:space="preserve">                     (с указанием базового учреждения)</t>
    </r>
  </si>
  <si>
    <t>…</t>
  </si>
  <si>
    <t>* Необходимо указывать полное наименование учреждения, без сокращений!!!</t>
  </si>
  <si>
    <t>Форма 1-2</t>
  </si>
  <si>
    <r>
      <t>Полное наименование</t>
    </r>
    <r>
      <rPr>
        <sz val="10"/>
        <rFont val="Arial"/>
        <family val="2"/>
        <charset val="204"/>
      </rPr>
      <t xml:space="preserve"> ОУ (в соответствии с лицензией)</t>
    </r>
  </si>
  <si>
    <t>Телефон с кодом города (района)</t>
  </si>
  <si>
    <t>Ф.И.О. руководителя (полностью)</t>
  </si>
  <si>
    <t>Всего воспитанников, чел.</t>
  </si>
  <si>
    <t>Общее количество групп, ед.</t>
  </si>
  <si>
    <t xml:space="preserve">Всего работников, чел. </t>
  </si>
  <si>
    <t xml:space="preserve">из них </t>
  </si>
  <si>
    <r>
      <t xml:space="preserve">используются </t>
    </r>
    <r>
      <rPr>
        <b/>
        <sz val="10"/>
        <color indexed="8"/>
        <rFont val="Arial"/>
        <family val="2"/>
        <charset val="204"/>
      </rPr>
      <t>в образовательном процессе,</t>
    </r>
    <r>
      <rPr>
        <sz val="10"/>
        <color indexed="8"/>
        <rFont val="Arial"/>
        <family val="2"/>
        <charset val="204"/>
      </rPr>
      <t xml:space="preserve"> ед.</t>
    </r>
  </si>
  <si>
    <t>кратковременного пребывания, ед.</t>
  </si>
  <si>
    <t>из них педагогический персонал, чел.</t>
  </si>
  <si>
    <r>
      <t xml:space="preserve">построенных </t>
    </r>
    <r>
      <rPr>
        <b/>
        <sz val="10"/>
        <color indexed="8"/>
        <rFont val="Arial"/>
        <family val="2"/>
        <charset val="204"/>
      </rPr>
      <t>по типовому проекту</t>
    </r>
    <r>
      <rPr>
        <sz val="10"/>
        <color indexed="8"/>
        <rFont val="Arial"/>
        <family val="2"/>
        <charset val="204"/>
      </rPr>
      <t>, ед</t>
    </r>
  </si>
  <si>
    <t xml:space="preserve">воспитателей, чел. </t>
  </si>
  <si>
    <t>_____________________________________________  район</t>
  </si>
  <si>
    <t xml:space="preserve">1.1. </t>
  </si>
  <si>
    <t>….</t>
  </si>
  <si>
    <t>Учреждения для детей дошкольного и младшего школьного возраста (образовательный комплекс "Школа-сад")</t>
  </si>
  <si>
    <t xml:space="preserve">3. </t>
  </si>
  <si>
    <t>3.1.</t>
  </si>
  <si>
    <t xml:space="preserve">Структурные подразделения (филиалы, отделения) </t>
  </si>
  <si>
    <t>3.2.</t>
  </si>
  <si>
    <t xml:space="preserve">Отделения дошкольного образования </t>
  </si>
  <si>
    <t>Х</t>
  </si>
  <si>
    <t xml:space="preserve">3.3. </t>
  </si>
  <si>
    <t>Группы кратковременного пребывания</t>
  </si>
  <si>
    <t xml:space="preserve">5. </t>
  </si>
  <si>
    <t>Итого в образовательных учреждениях:</t>
  </si>
  <si>
    <t>Форма 1-3</t>
  </si>
  <si>
    <r>
      <t xml:space="preserve">Полное наименование УО </t>
    </r>
    <r>
      <rPr>
        <b/>
        <i/>
        <sz val="10"/>
        <color indexed="8"/>
        <rFont val="Arial"/>
        <family val="2"/>
        <charset val="204"/>
      </rPr>
      <t xml:space="preserve">(в соответствии с лицензией) </t>
    </r>
  </si>
  <si>
    <t>Телефон с кодом</t>
  </si>
  <si>
    <r>
      <t xml:space="preserve">из них, используются </t>
    </r>
    <r>
      <rPr>
        <b/>
        <sz val="10"/>
        <color indexed="8"/>
        <rFont val="Arial"/>
        <family val="2"/>
        <charset val="204"/>
      </rPr>
      <t>в образовательном процессе</t>
    </r>
    <r>
      <rPr>
        <sz val="10"/>
        <color indexed="8"/>
        <rFont val="Arial"/>
        <family val="2"/>
        <charset val="204"/>
      </rPr>
      <t>, ед.</t>
    </r>
  </si>
  <si>
    <t>Численность работников, всего, чел.</t>
  </si>
  <si>
    <t>из них педагогические работники, чел.</t>
  </si>
  <si>
    <t>Форма 1-4</t>
  </si>
  <si>
    <t>Наименование территории</t>
  </si>
  <si>
    <t>Адрес              (индекс, область, город (село, деревня), улица, дом, корпус</t>
  </si>
  <si>
    <t>Ф.И. О. руководителя (полностью)</t>
  </si>
  <si>
    <t>Контактный телефон с кодом</t>
  </si>
  <si>
    <t>из них, используются в образовательном процессе, ед.</t>
  </si>
  <si>
    <t>Всего работников, чел.</t>
  </si>
  <si>
    <r>
      <t>Численность детей, чел.</t>
    </r>
    <r>
      <rPr>
        <i/>
        <sz val="10"/>
        <color indexed="8"/>
        <rFont val="Arial"/>
        <family val="2"/>
        <charset val="204"/>
      </rPr>
      <t xml:space="preserve"> (при наличии)</t>
    </r>
  </si>
  <si>
    <t>Форма 1-5 (дошкольное)</t>
  </si>
  <si>
    <t>район</t>
  </si>
  <si>
    <t>Реструктуризация сети (изменение статуса учреждения)</t>
  </si>
  <si>
    <t>Дата регистрации документа*</t>
  </si>
  <si>
    <t>наименование и статус</t>
  </si>
  <si>
    <t>Ликвидированные учреждения, организации</t>
  </si>
  <si>
    <t>Дата регистрации документа</t>
  </si>
  <si>
    <t>Вновь открытые учреждения, организации</t>
  </si>
  <si>
    <t>* Копию документа предоставить на собеседовании</t>
  </si>
  <si>
    <t>Форма 1-5 (общее)</t>
  </si>
  <si>
    <t>Форма 1-5 (прочие)</t>
  </si>
  <si>
    <t>Всего (юр.л.)</t>
  </si>
  <si>
    <t>Автономные (АУ)</t>
  </si>
  <si>
    <t>Бюджетные (БУ)</t>
  </si>
  <si>
    <t>Казённые (КУ)</t>
  </si>
  <si>
    <t>ДОУ</t>
  </si>
  <si>
    <t>ОУ</t>
  </si>
  <si>
    <t>Детские дома</t>
  </si>
  <si>
    <t>Иные</t>
  </si>
  <si>
    <t>Всего АУ</t>
  </si>
  <si>
    <t>Всего БУ</t>
  </si>
  <si>
    <t>Д/д</t>
  </si>
  <si>
    <t>Всего КУ</t>
  </si>
  <si>
    <t xml:space="preserve">Бердюжский </t>
  </si>
  <si>
    <t>Н-Тавдинский</t>
  </si>
  <si>
    <t>*Без учета негосударственных ОУ</t>
  </si>
  <si>
    <t xml:space="preserve">Форма 1-8 </t>
  </si>
  <si>
    <t xml:space="preserve">Наименование территории </t>
  </si>
  <si>
    <t>Тип учреждения (исправительное, воспитательное)</t>
  </si>
  <si>
    <t>Форма обучения (УКП,УКГ и др.)</t>
  </si>
  <si>
    <t>14 лет</t>
  </si>
  <si>
    <t>15-17 лет</t>
  </si>
  <si>
    <t>18 лет</t>
  </si>
  <si>
    <t>Старше 18</t>
  </si>
  <si>
    <t xml:space="preserve">Наименование </t>
  </si>
  <si>
    <t>ФИО</t>
  </si>
  <si>
    <t>Рабочий телефон</t>
  </si>
  <si>
    <t>Сотовый телефон (только для руководителей)</t>
  </si>
  <si>
    <t>Руководитель</t>
  </si>
  <si>
    <t xml:space="preserve">Заместитель руководителя </t>
  </si>
  <si>
    <t>Специалисты, курирующий вопросы дошкольного образования</t>
  </si>
  <si>
    <t>Специалисты, курирующий вопросы общего образования</t>
  </si>
  <si>
    <t>Специалисты,  ответственный за ведение и предоставление данных  электронного мониторинга, в том числе мониоинга КПМО</t>
  </si>
  <si>
    <t>Специалист, работающий с электронной почтой (программист)</t>
  </si>
  <si>
    <r>
      <t xml:space="preserve">УКП* (УКГ) </t>
    </r>
    <r>
      <rPr>
        <b/>
        <i/>
        <sz val="10"/>
        <color indexed="8"/>
        <rFont val="Arial"/>
        <family val="2"/>
        <charset val="204"/>
      </rPr>
      <t>(весь контингент)</t>
    </r>
  </si>
  <si>
    <r>
      <t>из них</t>
    </r>
    <r>
      <rPr>
        <b/>
        <sz val="10"/>
        <color indexed="8"/>
        <rFont val="Arial"/>
        <family val="2"/>
        <charset val="204"/>
      </rPr>
      <t xml:space="preserve"> учителей  </t>
    </r>
    <r>
      <rPr>
        <sz val="10"/>
        <color indexed="8"/>
        <rFont val="Arial"/>
        <family val="2"/>
        <charset val="204"/>
      </rPr>
      <t xml:space="preserve">       (имеющих в качестве основной учебную нагрузку)</t>
    </r>
  </si>
  <si>
    <t>№ п/п общий</t>
  </si>
  <si>
    <t>ФИО, возраст</t>
  </si>
  <si>
    <t>Дата постановки на учет</t>
  </si>
  <si>
    <t>Стаж работы в организациях бюджетной сферы</t>
  </si>
  <si>
    <t>Состав семьи</t>
  </si>
  <si>
    <t>в том числе , дети в возрасте до 23 лет и дети-инвалиды (возраст не ограничен)</t>
  </si>
  <si>
    <t>ГКП</t>
  </si>
  <si>
    <t>Площадь спален (или раздевальная) используемая для организации игр детей</t>
  </si>
  <si>
    <t>Площадь групповой ячейки, используемую для организации игровой деятельности детей в течение дня</t>
  </si>
  <si>
    <t>Модули ОРКСЭ</t>
  </si>
  <si>
    <t>Количественные показатели по выбору модулей ОРКСЭ</t>
  </si>
  <si>
    <t>Кол-во 4-х классов</t>
  </si>
  <si>
    <t>Кол-во школ, выбравших модуль</t>
  </si>
  <si>
    <t>Основы мировых религиозных культур</t>
  </si>
  <si>
    <t>Основы светской этики</t>
  </si>
  <si>
    <t>Основы православной культуры</t>
  </si>
  <si>
    <t>Основы исламской культуры</t>
  </si>
  <si>
    <t>Основы иудейской культуры</t>
  </si>
  <si>
    <t>Основы буддийской культуры</t>
  </si>
  <si>
    <t>Наименование территории ___________________________________</t>
  </si>
  <si>
    <t>Численность обучающихся в 4-х классах, выбравших модуль</t>
  </si>
  <si>
    <t>Численность педаговов, ведущих 1 модуль</t>
  </si>
  <si>
    <t xml:space="preserve">Численность педаговов, ведущих 2 модуля и более </t>
  </si>
  <si>
    <t>Информация об изучении курса ОРКСЭ в общеобразовательных учреждениях Тюменской области            в 2013-2014 уч.году</t>
  </si>
  <si>
    <t>Наименование территории _______________________________________</t>
  </si>
  <si>
    <t>Телефон:_________________________</t>
  </si>
  <si>
    <t>Исполнитель:_______________________________</t>
  </si>
  <si>
    <t>Общая численность учащихся 4 кл. и общее число 4 классов должны соответствовать данным раздела 4 формы №РИК-76</t>
  </si>
  <si>
    <t>Формы массовой туристско-краеведческой работы</t>
  </si>
  <si>
    <t>Учебно-тематические экскурсии</t>
  </si>
  <si>
    <t>Туристические походы</t>
  </si>
  <si>
    <t>Туристические слеты</t>
  </si>
  <si>
    <t>Экологические экспедиции, сплавы</t>
  </si>
  <si>
    <t>Походы выходного дня</t>
  </si>
  <si>
    <t>Всего экскурсий</t>
  </si>
  <si>
    <t>Количество участников</t>
  </si>
  <si>
    <t>Всего походов</t>
  </si>
  <si>
    <t>Всего слетов</t>
  </si>
  <si>
    <t>Всего экспедиций</t>
  </si>
  <si>
    <t>по муниципальным экскурсионным маршрутам</t>
  </si>
  <si>
    <t>По экскурсионным маршрутам Тюменской области</t>
  </si>
  <si>
    <t>По экскурсионным маршрутам России</t>
  </si>
  <si>
    <t>По экскурсионным маршрутам зарубежья</t>
  </si>
  <si>
    <t xml:space="preserve">Всего участников </t>
  </si>
  <si>
    <t>Из них воспользовались субсидией (чел.)</t>
  </si>
  <si>
    <t>Наименование муниципального образования</t>
  </si>
  <si>
    <t>Дата присвоения</t>
  </si>
  <si>
    <t>Дата установки</t>
  </si>
  <si>
    <t>Форма 4-1</t>
  </si>
  <si>
    <t>Форма 4-3</t>
  </si>
  <si>
    <t>Кол-во учащихся на конец 2011-2012 уч.года</t>
  </si>
  <si>
    <t>Форма 2-7(п)</t>
  </si>
  <si>
    <t>Форма - 2-10</t>
  </si>
  <si>
    <t>Форма 2-11</t>
  </si>
  <si>
    <t>Форма 2-12</t>
  </si>
  <si>
    <t>Форма 2-13</t>
  </si>
  <si>
    <t>Форма 2-14</t>
  </si>
  <si>
    <t>из них выпускников 2015 г.</t>
  </si>
  <si>
    <t>на 20.09.2014 г.</t>
  </si>
  <si>
    <t>Специалисты, ответственные за предоставление форм Федерального статистического наблюдения (ФСН)</t>
  </si>
  <si>
    <t>Муниципальное образование</t>
  </si>
  <si>
    <t>Количество ОУ</t>
  </si>
  <si>
    <t>Количество школьных спортивных клубов</t>
  </si>
  <si>
    <t>Количество членов школьных спортивных кулбов</t>
  </si>
  <si>
    <t>Количество клубов, в которых представлены виды спорта</t>
  </si>
  <si>
    <t>подвижные игры</t>
  </si>
  <si>
    <t>легкая атлетика</t>
  </si>
  <si>
    <t>тяжелая атлетика</t>
  </si>
  <si>
    <t>волейбол</t>
  </si>
  <si>
    <t>баскетбол</t>
  </si>
  <si>
    <t>гимнастика</t>
  </si>
  <si>
    <t>лыжи</t>
  </si>
  <si>
    <t>хоккей</t>
  </si>
  <si>
    <t>футбол</t>
  </si>
  <si>
    <t>армспорт</t>
  </si>
  <si>
    <t>пионербол</t>
  </si>
  <si>
    <t>шахматы</t>
  </si>
  <si>
    <t>шашки</t>
  </si>
  <si>
    <t>теннис</t>
  </si>
  <si>
    <t>дзюдо</t>
  </si>
  <si>
    <t>каратэ</t>
  </si>
  <si>
    <t>бокс</t>
  </si>
  <si>
    <t>городки</t>
  </si>
  <si>
    <t>гиревой  спорт</t>
  </si>
  <si>
    <t>плавание</t>
  </si>
  <si>
    <t>грек-рим борьба</t>
  </si>
  <si>
    <t>стрельба</t>
  </si>
  <si>
    <t>коньки</t>
  </si>
  <si>
    <t>лапта</t>
  </si>
  <si>
    <t>тхеквандо</t>
  </si>
  <si>
    <t>ушу</t>
  </si>
  <si>
    <t>гребной слалом</t>
  </si>
  <si>
    <t>регби</t>
  </si>
  <si>
    <t>фехтование</t>
  </si>
  <si>
    <t>вольная борьба</t>
  </si>
  <si>
    <t>дартс</t>
  </si>
  <si>
    <t>аэробика</t>
  </si>
  <si>
    <t>велоспорт</t>
  </si>
  <si>
    <t>ОФП</t>
  </si>
  <si>
    <t>ориентирование</t>
  </si>
  <si>
    <t>туризм</t>
  </si>
  <si>
    <t>другие*</t>
  </si>
  <si>
    <t>*указать виды спорта</t>
  </si>
  <si>
    <t>Руководитель МОУО</t>
  </si>
  <si>
    <t>Исполнитель:</t>
  </si>
  <si>
    <t>(ФИО, контактный телефон)</t>
  </si>
  <si>
    <t>Форма 4-2</t>
  </si>
  <si>
    <t>Информация о количестве и типах программ дополнительного образования детей, реализуемых на базе общеобразовательных организаций</t>
  </si>
  <si>
    <t>Предметные кружки и курсы</t>
  </si>
  <si>
    <t>типовые</t>
  </si>
  <si>
    <t>модифицированные</t>
  </si>
  <si>
    <t>авторские</t>
  </si>
  <si>
    <t>от 0 до 3 лет</t>
  </si>
  <si>
    <t>от 3 до 7 лет</t>
  </si>
  <si>
    <t>дошкольного образования</t>
  </si>
  <si>
    <t>общеобразовательные организации</t>
  </si>
  <si>
    <t>*предоставить списки прибывших согласно форме:</t>
  </si>
  <si>
    <t>ФИО ребенка</t>
  </si>
  <si>
    <t>Образовательная организация, которую посещает ребенок (школы/детские сады)</t>
  </si>
  <si>
    <t>В них:</t>
  </si>
  <si>
    <t>Театральных кружков</t>
  </si>
  <si>
    <t>Театральных студий</t>
  </si>
  <si>
    <t>Временных творческих коллективов</t>
  </si>
  <si>
    <t>всего кружков</t>
  </si>
  <si>
    <t>всего человек</t>
  </si>
  <si>
    <t>всего студий</t>
  </si>
  <si>
    <t>всего коллективов</t>
  </si>
  <si>
    <t xml:space="preserve">Форма 4-6 </t>
  </si>
  <si>
    <t>Количество детей, принятых в образовательные организации</t>
  </si>
  <si>
    <t>профессиональные образовательные организации</t>
  </si>
  <si>
    <t>Категория ребенка (ребенок-инвалид, ребенок с ОВЗ, ребенок-сирота и пр.)</t>
  </si>
  <si>
    <r>
      <t xml:space="preserve">Информация о штатной и фактической численности работников </t>
    </r>
    <r>
      <rPr>
        <b/>
        <sz val="12"/>
        <rFont val="Arial"/>
        <family val="2"/>
        <charset val="204"/>
      </rPr>
      <t>общего образования</t>
    </r>
  </si>
  <si>
    <t>Информация о работе образовательных организаций по увековечиванию памяти защитников Отечества</t>
  </si>
  <si>
    <t>Информация о деятельности школьных спортивных клубов</t>
  </si>
  <si>
    <t>Информация о детях, прибывших с территории Украины</t>
  </si>
  <si>
    <r>
      <t xml:space="preserve">Информация о штатной  и фактической численности работников </t>
    </r>
    <r>
      <rPr>
        <b/>
        <sz val="12"/>
        <rFont val="Arial"/>
        <family val="2"/>
        <charset val="204"/>
      </rPr>
      <t>дошкольных образовательных организаций</t>
    </r>
  </si>
  <si>
    <t>Дошкольные организации</t>
  </si>
  <si>
    <t>Муниципальные автономные дошкольные образовательные организации</t>
  </si>
  <si>
    <t>Общеобразовательные организации, оказывающие услуги дошкольного образования</t>
  </si>
  <si>
    <t>Негосударственные организации, некоммерческие организации и иные юридические лица, индивидуальные предприниматели, оказывающие услуги дошкольного образования</t>
  </si>
  <si>
    <t>Прочие (частные д/с, развивающие центры, организации дополнительного образования и др.)</t>
  </si>
  <si>
    <t>Полное наименование организации (в соответствии с лицензией)</t>
  </si>
  <si>
    <t>Полное наименование образовательной организации, предоставляющего образовательную услугу</t>
  </si>
  <si>
    <t>Полное наименование организации системы УФСИН</t>
  </si>
  <si>
    <t xml:space="preserve">Информация о педагогических работниках гг. Тюмени, Тобольска, состоящих на учете нуждающихся в жилых помещениях в органе местного самоуправления либо в образовательной организации и имеющих стаж работы в организациях бюджетной сферы не менее 10 лет </t>
  </si>
  <si>
    <t>Наименование образовательной организации</t>
  </si>
  <si>
    <t>Дата выбытия с указанием причины увольнения</t>
  </si>
  <si>
    <t>Название ОО, в которое прибыл</t>
  </si>
  <si>
    <t>* данная форма предоставляется только в электронном виде в формате Microsoft Excel. На одном листе Microsoft Excel необходимо показать сведения о педагогических работниках всех образовательных организаций.</t>
  </si>
  <si>
    <t xml:space="preserve">Информация о ликвидированных образовательных организациях и пришкольных интернатах за период </t>
  </si>
  <si>
    <t>Кол-во учащихся на конец 2013-2014 уч. года</t>
  </si>
  <si>
    <t xml:space="preserve">Информация о реорганизованных образовательных организациях и пришкольных интернатах </t>
  </si>
  <si>
    <t xml:space="preserve">Примечание: </t>
  </si>
  <si>
    <t>Перечислите автобусы, требующие замены, укажите причины замены.</t>
  </si>
  <si>
    <t>Автобусы перечислите в том порядке, в котором они подлежат замене.</t>
  </si>
  <si>
    <r>
      <t>Всего учащихся на 01.09.201</t>
    </r>
    <r>
      <rPr>
        <sz val="10"/>
        <color indexed="10"/>
        <rFont val="Arial"/>
        <family val="2"/>
        <charset val="204"/>
      </rPr>
      <t>3</t>
    </r>
  </si>
  <si>
    <t>на 01.09. 2014 г.</t>
  </si>
  <si>
    <t>Соответствие Д-7</t>
  </si>
  <si>
    <t>Исполнитель</t>
  </si>
  <si>
    <t>Контактный телефон</t>
  </si>
  <si>
    <t>код</t>
  </si>
  <si>
    <r>
      <t>Количество обучающихся, изучающих родной язык (указать в примечании</t>
    </r>
    <r>
      <rPr>
        <i/>
        <sz val="10"/>
        <rFont val="Arial"/>
        <family val="2"/>
        <charset val="204"/>
      </rPr>
      <t xml:space="preserve"> какой</t>
    </r>
    <r>
      <rPr>
        <sz val="10"/>
        <rFont val="Arial"/>
        <family val="2"/>
        <charset val="204"/>
      </rPr>
      <t>), национальную литературу, историю, традиции и т.п. через</t>
    </r>
  </si>
  <si>
    <t>Количество детей, охваченных национальным художественным и прикладным творчеством (кроме гр. 4-6)</t>
  </si>
  <si>
    <t>Название ОУ</t>
  </si>
  <si>
    <t>Всего обучающихся в школах</t>
  </si>
  <si>
    <t>цыгане</t>
  </si>
  <si>
    <t>Количество 4-х классов</t>
  </si>
  <si>
    <t>Количество обучающихся в 4-х классах</t>
  </si>
  <si>
    <t>№РИК 76</t>
  </si>
  <si>
    <t>* Укажите количество классов, в которых ведётся 2 и более модулей</t>
  </si>
  <si>
    <t xml:space="preserve">Исполнитель </t>
  </si>
  <si>
    <t>Форма 2-16</t>
  </si>
  <si>
    <t>Название УМК (образовательной системы)</t>
  </si>
  <si>
    <t>Количество школ, в которых реализуется УМК</t>
  </si>
  <si>
    <t>1 класс</t>
  </si>
  <si>
    <t>2 класс</t>
  </si>
  <si>
    <t>3 класс</t>
  </si>
  <si>
    <t>4 класс</t>
  </si>
  <si>
    <t>Всего с 1 по 4 класс</t>
  </si>
  <si>
    <t>Начальная школа 21 века</t>
  </si>
  <si>
    <t>Школа 2100</t>
  </si>
  <si>
    <t>Перспективная начальная школа</t>
  </si>
  <si>
    <t>Система развивающего обучения Л.В. Занкова</t>
  </si>
  <si>
    <r>
      <t xml:space="preserve">Другой УМК </t>
    </r>
    <r>
      <rPr>
        <sz val="10"/>
        <rFont val="Arial"/>
        <family val="2"/>
        <charset val="204"/>
      </rPr>
      <t>(</t>
    </r>
    <r>
      <rPr>
        <b/>
        <sz val="10"/>
        <rFont val="Arial"/>
        <family val="2"/>
        <charset val="204"/>
      </rPr>
      <t>укажите какой)</t>
    </r>
  </si>
  <si>
    <t>№ тел.</t>
  </si>
  <si>
    <t>Форма 2-17</t>
  </si>
  <si>
    <r>
      <t xml:space="preserve">Общая численность детей с ОВЗ школьного возраста, </t>
    </r>
    <r>
      <rPr>
        <b/>
        <sz val="10"/>
        <color indexed="8"/>
        <rFont val="Arial"/>
        <family val="2"/>
        <charset val="204"/>
      </rPr>
      <t>проживающих на территории</t>
    </r>
  </si>
  <si>
    <r>
      <t xml:space="preserve">Численность детей с ОВЗ школьного возраста, </t>
    </r>
    <r>
      <rPr>
        <b/>
        <sz val="10"/>
        <color indexed="8"/>
        <rFont val="Arial"/>
        <family val="2"/>
        <charset val="204"/>
      </rPr>
      <t>получающих все виды образования</t>
    </r>
    <r>
      <rPr>
        <sz val="10"/>
        <color indexed="8"/>
        <rFont val="Arial"/>
        <family val="2"/>
        <charset val="204"/>
      </rPr>
      <t xml:space="preserve"> </t>
    </r>
  </si>
  <si>
    <t>в том числе обучаются:</t>
  </si>
  <si>
    <t xml:space="preserve">кроме того, на дому </t>
  </si>
  <si>
    <t>охват образовательными услугами (%)</t>
  </si>
  <si>
    <t>по общеобразовательной программе (интегрированно)</t>
  </si>
  <si>
    <t>по специальной (коррекционной) программе - всего</t>
  </si>
  <si>
    <t>в общеобразовательных классах (интегрированно)</t>
  </si>
  <si>
    <t xml:space="preserve"> по программам С(К)ОУ I- VIII видов</t>
  </si>
  <si>
    <t xml:space="preserve"> по индивидуальным программам</t>
  </si>
  <si>
    <t>ведомст.  данные (сумма гр. 04+12)</t>
  </si>
  <si>
    <t>сумма граф 05,06,10,11</t>
  </si>
  <si>
    <t>РИК 76, раздел  1.2,  стр.23, гр.5*</t>
  </si>
  <si>
    <t>сумма граф 7,8,9</t>
  </si>
  <si>
    <t>Д-9, раздел 2, стр. 1, гр.3</t>
  </si>
  <si>
    <t>Д-9, раздел 4,гр.4, стр.01</t>
  </si>
  <si>
    <t>РИК 76,      раздел 1.2,   стр.23, гр.5*</t>
  </si>
  <si>
    <t>РИК-76, раздел 1.2., стр.26</t>
  </si>
  <si>
    <t>1-НД</t>
  </si>
  <si>
    <r>
      <t>Инструкция по заполнению формы:</t>
    </r>
    <r>
      <rPr>
        <b/>
        <i/>
        <sz val="10"/>
        <color indexed="8"/>
        <rFont val="Arial"/>
        <family val="2"/>
        <charset val="204"/>
      </rPr>
      <t xml:space="preserve">                                                                                                                                            </t>
    </r>
  </si>
  <si>
    <t>1.   * Соблюдается равенство: сумма граф 5 и 9 = форма ФСН РИК-76, раздел 1.2.,строка 23, графа 5</t>
  </si>
  <si>
    <t xml:space="preserve">2.   При заполнении таблицы ребенок считается один раз по основному заболеванию.           </t>
  </si>
  <si>
    <t>3.  Ячейки, выделенные заливкой, не заполняются.</t>
  </si>
  <si>
    <t>Форма 2-20</t>
  </si>
  <si>
    <t>Информация о распределении выпускников 9  классов общеобразовательных школ</t>
  </si>
  <si>
    <t>Виды образовательныъх учреждений</t>
  </si>
  <si>
    <t>Общее количество выпускников</t>
  </si>
  <si>
    <t>Продолжают обучение</t>
  </si>
  <si>
    <t>Не обучаются</t>
  </si>
  <si>
    <t>в учреждениях</t>
  </si>
  <si>
    <t>трудоустроено</t>
  </si>
  <si>
    <t>не трудоустроено</t>
  </si>
  <si>
    <t>осуждены</t>
  </si>
  <si>
    <t>замужество, декретный отпуск</t>
  </si>
  <si>
    <t>по состоянию здоровья, инвалидность</t>
  </si>
  <si>
    <t>смена места жительства за пределы области</t>
  </si>
  <si>
    <t>смерть</t>
  </si>
  <si>
    <t>СПО   по профессиям</t>
  </si>
  <si>
    <t>СПО   по  специальностям</t>
  </si>
  <si>
    <t>СПО   по программам профподготовки и социальной адаптации</t>
  </si>
  <si>
    <t>Основные</t>
  </si>
  <si>
    <t xml:space="preserve">Средние </t>
  </si>
  <si>
    <t xml:space="preserve">Вечерние </t>
  </si>
  <si>
    <t>Специальные (коррекционные)</t>
  </si>
  <si>
    <t>Кроме того, негосударственные школы</t>
  </si>
  <si>
    <t>Информация о распределении выпускников 11(12) классов общеобразовательных школ</t>
  </si>
  <si>
    <t>Виды образовательных учреждений</t>
  </si>
  <si>
    <t>Кол-во выпуск-ников</t>
  </si>
  <si>
    <t>СПО                                             по профессиям</t>
  </si>
  <si>
    <t>СПО                                              по специальностям</t>
  </si>
  <si>
    <t>профессиональные курсы</t>
  </si>
  <si>
    <t>Всего:</t>
  </si>
  <si>
    <t>Форма 1-6</t>
  </si>
  <si>
    <t xml:space="preserve">Форма 1-7 </t>
  </si>
  <si>
    <t>Форма 1-9</t>
  </si>
  <si>
    <t>Форма 3-1а</t>
  </si>
  <si>
    <t>Наименование ОУ, которым в настоящее время присвоены имена Героев Советского Союза, Героев России</t>
  </si>
  <si>
    <t xml:space="preserve">Наименование ОУ, на которых в настоящее время установлены мемориальные доски </t>
  </si>
  <si>
    <t>Художественно-эстетическое направление</t>
  </si>
  <si>
    <t>Техническое направление</t>
  </si>
  <si>
    <t>Физкультурно-спортивное направление</t>
  </si>
  <si>
    <t>Гражданско-патриотическое направление</t>
  </si>
  <si>
    <t>Социальное направление</t>
  </si>
  <si>
    <t>Естественнонаучное направление</t>
  </si>
  <si>
    <t>Информация о деятельности школьных СМИ, театральных кружков и студий</t>
  </si>
  <si>
    <t>Школьных газет</t>
  </si>
  <si>
    <t>всего газет</t>
  </si>
  <si>
    <t>всего радио</t>
  </si>
  <si>
    <t>всего ТВ</t>
  </si>
  <si>
    <t>всего журналов</t>
  </si>
  <si>
    <t>Прибыло  детей, в том числе*</t>
  </si>
  <si>
    <t>Всего**</t>
  </si>
  <si>
    <t>от 0 до 3 лет**</t>
  </si>
  <si>
    <t>от 3 до 7 лет**</t>
  </si>
  <si>
    <t>от 7 лет и старше**</t>
  </si>
  <si>
    <t>**информацию предоставлять в виде дроби, где в числителе указывать общее количество несовершеннолетних, в знаменателе - количество детей с ОВЗ</t>
  </si>
  <si>
    <r>
      <t xml:space="preserve">Причины </t>
    </r>
    <r>
      <rPr>
        <b/>
        <sz val="10"/>
        <color indexed="8"/>
        <rFont val="Arial"/>
        <family val="2"/>
        <charset val="204"/>
      </rPr>
      <t>не</t>
    </r>
    <r>
      <rPr>
        <sz val="10"/>
        <color indexed="8"/>
        <rFont val="Arial"/>
        <family val="2"/>
        <charset val="204"/>
      </rPr>
      <t xml:space="preserve"> посещения образовательной организации</t>
    </r>
  </si>
  <si>
    <t>Форма 4-5</t>
  </si>
  <si>
    <t xml:space="preserve">Форма 4-4 </t>
  </si>
  <si>
    <t>Количество классов и детей, обучающихся по УМК</t>
  </si>
  <si>
    <t>Ко-во классов</t>
  </si>
  <si>
    <t>Кол-во обучающихся</t>
  </si>
  <si>
    <t>9.</t>
  </si>
  <si>
    <t>Расстройства аутистического спектра</t>
  </si>
  <si>
    <t>10.</t>
  </si>
  <si>
    <t>Синдром Дауна</t>
  </si>
  <si>
    <t>ВО</t>
  </si>
  <si>
    <t>Продорлжение обучения в ОУ СПО,ВО</t>
  </si>
  <si>
    <t>Количество мест в ОУ исходя из предельной наполняемости групп, установленной п. 1.9                                                           СанПиН 2.4.1.3049-13</t>
  </si>
  <si>
    <t>от 8 до 10 часов</t>
  </si>
  <si>
    <t>до 5 часов</t>
  </si>
  <si>
    <t>от 10,5 до 12 часов</t>
  </si>
  <si>
    <t>от 13 до 14 часов</t>
  </si>
  <si>
    <t>круглосуточное пребывание</t>
  </si>
  <si>
    <t>в том числе для детей</t>
  </si>
  <si>
    <t>до 3 лет</t>
  </si>
  <si>
    <t>"полного" дня, ед.</t>
  </si>
  <si>
    <t>Режим работы образовательного учреждения "0" -нет, "1"-да.</t>
  </si>
  <si>
    <t xml:space="preserve">из них в режиме: </t>
  </si>
  <si>
    <t>"полного дня", чел.</t>
  </si>
  <si>
    <t>кратковременного пребывания</t>
  </si>
  <si>
    <t>КМП на дому</t>
  </si>
  <si>
    <t xml:space="preserve">Информация об организациях общего образования по данным на 20.09.2015 г. </t>
  </si>
  <si>
    <t>Информация об организациях, оказывающих услуги дошкольного образования  (по данным на 01.10.2015 г.)</t>
  </si>
  <si>
    <t>Информация о  детских домах по данным на 20.09.2015 г.</t>
  </si>
  <si>
    <r>
      <t xml:space="preserve">Информация об </t>
    </r>
    <r>
      <rPr>
        <b/>
        <u/>
        <sz val="12"/>
        <color indexed="8"/>
        <rFont val="Arial"/>
        <family val="2"/>
        <charset val="204"/>
      </rPr>
      <t>иных</t>
    </r>
    <r>
      <rPr>
        <b/>
        <sz val="12"/>
        <color indexed="8"/>
        <rFont val="Arial"/>
        <family val="2"/>
        <charset val="204"/>
      </rPr>
      <t xml:space="preserve"> организациях, подведомственных муниципальным органам управления образованием   по состоянию на 20.09.2015 г.</t>
    </r>
  </si>
  <si>
    <t>Изменение сети  организаций общего образования с 20.09.2014 г. по 20.09.2015 г.</t>
  </si>
  <si>
    <t>Изменение сети иных организаций с 20.09.2014 г. по 20.09.2015 г.</t>
  </si>
  <si>
    <t>на 20.09.2015 г.</t>
  </si>
  <si>
    <t>на 20.09.2014г.</t>
  </si>
  <si>
    <t>на 01.10.2015 г.</t>
  </si>
  <si>
    <t>Образовательные организации юга Тюменской области по данным на 01.10.2015 г.</t>
  </si>
  <si>
    <t>Информация об организациях системы УФСИН по Тюменской области на начало 2015-2016 учебного года</t>
  </si>
  <si>
    <t>Контингент учащихся по состоянию на 20.09.2015 г., чел.</t>
  </si>
  <si>
    <t>Информация о муниципальных органах управления образованием юга Тюменской области по состоянию на 20.09.2015 г.</t>
  </si>
  <si>
    <t xml:space="preserve">с 20.09.2014 по 20.09.2015 г. </t>
  </si>
  <si>
    <t xml:space="preserve">за период с 20.09.2014 по 20.09.2015 г. </t>
  </si>
  <si>
    <t>Сведения о  малокомплектных школах по состоянию на 20.09.2015 года</t>
  </si>
  <si>
    <t>Сведения о действующих пришкольных интернатах по состоянию на начало 2015-2016 учебного года</t>
  </si>
  <si>
    <t xml:space="preserve">о количестве автотранспорта в общеобразовательных организациях по состоянию на 01.09.2015 г. </t>
  </si>
  <si>
    <t>на начало 2015-2016 учебного года</t>
  </si>
  <si>
    <t>Информация о выполнении всеобуча по итогам  2014-2015 учебного года</t>
  </si>
  <si>
    <t>Информация о  пропусках уроков (по итогам 2014-2015 учебного года)</t>
  </si>
  <si>
    <t>Информация о движении, успеваемости в ВСШ, УКП/УКГ по итогам 2014-2015 учебного года</t>
  </si>
  <si>
    <t>Сведения о школах с этнокультурным компонентом (ЭКК) 2015-2016 учебный год</t>
  </si>
  <si>
    <t>Сведения о внеурочной деятельности общеобразовательных организаций, направленной на изучение национальных культур в 2015-2016 уч.г.</t>
  </si>
  <si>
    <t>Сведения о национальном составе обучающихся общеобразовательных организаций 2015-2016 уч. год</t>
  </si>
  <si>
    <t xml:space="preserve"> Сведения о ДОУ с этнокультурным компонентом 2015-2016 г.</t>
  </si>
  <si>
    <t>Информация об изучении курса ОРКСЭ в общеобразовательных организациях Тюменской области 2015-2016 уч.год</t>
  </si>
  <si>
    <t>Информация о реализуемых УМК начального образования в школах __________________МО   в 2015-2016 уч. году</t>
  </si>
  <si>
    <t>Данные по охвату образовательными услугами детей с ограниченными возможностями здоровья по состоянию на 20.09.2015 г.</t>
  </si>
  <si>
    <t>Информация о выпускниках, имеющих ограниченные возможности здоровья 2014-2015 учебного года (факт) и прогнозные данные 2015-2016 уч.г.  по состоянию на 20.09.2015 г.)</t>
  </si>
  <si>
    <t>Информация о молодых специалистах                                                                                                                                         прибывших в образовательные организации в 2015 году</t>
  </si>
  <si>
    <t>Информация о молодых специалистах,                                                                                                                                         приступивших к работе и выбывших из образовательных организаций в 2014-2015 учебном году</t>
  </si>
  <si>
    <t>Контрольный список педагогических работников организаций, оказывающих услуги дошкольного образования на 2015-2016 учебный год*</t>
  </si>
  <si>
    <t>Сведения о педагогических кадрах дошкольных образовательных организаций на начало 2015-2016 учебного года</t>
  </si>
  <si>
    <t xml:space="preserve">Сведения о педагогических кадрах общеобразовательных организаций на начало 2015-2016 учебного года </t>
  </si>
  <si>
    <t>Информация о развитии школьного образовательного туризма за период 2014-2015 учебного года</t>
  </si>
  <si>
    <t>Запланированная дата</t>
  </si>
  <si>
    <t>Наименование ОУ, которым запланировано установить мемориальные доски</t>
  </si>
  <si>
    <t>Запланированнная дата</t>
  </si>
  <si>
    <t>всего,</t>
  </si>
  <si>
    <t>в т.ч. ФГОС</t>
  </si>
  <si>
    <t>Количество школ, в которых есть театральные кружки, хоры, студии, СМИ</t>
  </si>
  <si>
    <t>Хоровых коллективов</t>
  </si>
  <si>
    <t>всего хоров</t>
  </si>
  <si>
    <t>Школьных радио</t>
  </si>
  <si>
    <t>Школьных ТВ</t>
  </si>
  <si>
    <t>Школьных журналов</t>
  </si>
  <si>
    <t>Поставлен на учет в детский сад***</t>
  </si>
  <si>
    <t>***все дети в возрасте от 0 до 7 лет, не посещающие детские сады, должны находится на учете в отделах образовния</t>
  </si>
  <si>
    <t>Класс, который окончил</t>
  </si>
  <si>
    <t>Профессиональная образовательная организация, в которой ребенок продолжил обучение</t>
  </si>
  <si>
    <t>Список детей, окончивших 9, 11 классов и поступивших в профессиональные образовательные организации</t>
  </si>
  <si>
    <t>Дата выбытия</t>
  </si>
  <si>
    <t>Общеобразовательная организация, которую окончил ребенок</t>
  </si>
  <si>
    <t>Образовательная организация, которую посещал ребенок</t>
  </si>
  <si>
    <t>ФИО родителей, контактные телефоны</t>
  </si>
  <si>
    <t>Информация о возможном месте нахождения детей</t>
  </si>
  <si>
    <t>Список детей, выбывших за пределы муниципального образования</t>
  </si>
  <si>
    <t>Наименование ОУ, которым запланировано присвоение имен Героев Советского Союза, Героев России</t>
  </si>
  <si>
    <t>Примечание (указать занятость, если обучение не продолжено)</t>
  </si>
  <si>
    <t>Образовательная организация, из которой выбыл ребенок (школы/детские сады)</t>
  </si>
  <si>
    <t>Указать регион, если ребенок выбыл за пределы Тюменской области</t>
  </si>
  <si>
    <t>Образовательная организация в Тюменской области, куда выбыл ребенок</t>
  </si>
  <si>
    <t>Список детей, не приступивших к занятиям****</t>
  </si>
  <si>
    <t>****дети, чьи личные дела находятся в школе</t>
  </si>
  <si>
    <t>из них выпускников 2016 г.</t>
  </si>
  <si>
    <t>ИКП</t>
  </si>
  <si>
    <t>КМП</t>
  </si>
  <si>
    <t>ГКП, чел.</t>
  </si>
  <si>
    <t>1.2.</t>
  </si>
  <si>
    <r>
      <rPr>
        <b/>
        <i/>
        <sz val="11"/>
        <rFont val="Arial"/>
        <family val="2"/>
        <charset val="204"/>
      </rPr>
      <t xml:space="preserve">Закрытые </t>
    </r>
    <r>
      <rPr>
        <b/>
        <i/>
        <sz val="11"/>
        <color indexed="8"/>
        <rFont val="Arial"/>
        <family val="2"/>
        <charset val="204"/>
      </rPr>
      <t>отделения дошкольного образования или группы кратковременного пребывания детей</t>
    </r>
  </si>
  <si>
    <t>Количество педагогических работников, осуществляющих образовательный процесс по состоянию на 20.09.2015 г.</t>
  </si>
  <si>
    <t>на 01.01.2015 г.</t>
  </si>
  <si>
    <t>Изменение сети организаций, оказывающих услуги дошкольного образования с 01.01.2015 по 01.10.2015 гг.</t>
  </si>
  <si>
    <t>Реструктуризация сети (изменение статуса организации)</t>
  </si>
  <si>
    <t>Ликвидированные организации</t>
  </si>
  <si>
    <t>Вновь открытые организации</t>
  </si>
  <si>
    <t>Подтвердили желание участвовать в программе в 2014 году  (да-1; нет-0)</t>
  </si>
  <si>
    <r>
      <rPr>
        <b/>
        <i/>
        <sz val="11"/>
        <rFont val="Arial"/>
        <family val="2"/>
        <charset val="204"/>
      </rPr>
      <t xml:space="preserve">Открытые </t>
    </r>
    <r>
      <rPr>
        <b/>
        <i/>
        <sz val="11"/>
        <color indexed="8"/>
        <rFont val="Arial"/>
        <family val="2"/>
        <charset val="204"/>
      </rPr>
      <t>отделения дошкольного образования или группы кратковременного пребывания детей</t>
    </r>
  </si>
  <si>
    <t>всего учащихся 1-9 класс на 01.09.14</t>
  </si>
  <si>
    <t>всего учащихся 10-11 класс на 01.09.14</t>
  </si>
  <si>
    <t>Форма 2-18</t>
  </si>
  <si>
    <t>Данные по охвату образовательными услугами детей-инвалидов по состоянию на 20.09.2015 г.</t>
  </si>
  <si>
    <r>
      <t xml:space="preserve">Общая численность детей-инвалидышкольного возраста, </t>
    </r>
    <r>
      <rPr>
        <b/>
        <sz val="10"/>
        <color indexed="8"/>
        <rFont val="Arial"/>
        <family val="2"/>
        <charset val="204"/>
      </rPr>
      <t>проживающих на территории</t>
    </r>
  </si>
  <si>
    <r>
      <t xml:space="preserve">Численность детей-инвалиды школьного возраста, </t>
    </r>
    <r>
      <rPr>
        <b/>
        <sz val="10"/>
        <color indexed="8"/>
        <rFont val="Arial"/>
        <family val="2"/>
        <charset val="204"/>
      </rPr>
      <t>получающих все виды образования</t>
    </r>
    <r>
      <rPr>
        <sz val="10"/>
        <color indexed="8"/>
        <rFont val="Arial"/>
        <family val="2"/>
        <charset val="204"/>
      </rPr>
      <t xml:space="preserve"> </t>
    </r>
  </si>
  <si>
    <t>Д-9, раздел 4,гр.19, стр.01</t>
  </si>
  <si>
    <t>Д-9, раздел 7,гр.3, стр.01</t>
  </si>
  <si>
    <t xml:space="preserve">   Форма 2-19</t>
  </si>
  <si>
    <t>Форма 2-21</t>
  </si>
  <si>
    <t>форма 2-22</t>
  </si>
  <si>
    <t>Обоснование перевода на данную форму обучения</t>
  </si>
  <si>
    <t>Освоение программы</t>
  </si>
  <si>
    <t xml:space="preserve">Подпись руководителя МОУО _______________________ </t>
  </si>
  <si>
    <t>Дата _____________</t>
  </si>
  <si>
    <t>Ответственность за достоверность и своевременность предоставления данных об обучающихся, перешедших на семейную форму обучения, несет образовательная организация, к которой ребенок относится по микроучастку.</t>
  </si>
  <si>
    <t>Марка и год выпуска автотранспорта, используемого на ежедневном подвозе и в пришкольный интернат</t>
  </si>
  <si>
    <t>Значение граф 5-10 предоставляется в разрезе образовательных учреждений</t>
  </si>
  <si>
    <t>на 01.09.2014г.</t>
  </si>
  <si>
    <t>на 30.05. 2015 г.</t>
  </si>
  <si>
    <t>Информация о реализации семейной формы обучения в 2015-2016 уч. году</t>
  </si>
  <si>
    <t>Информатизация образовательного процесса в ОУ на 20 сентября 2015 года</t>
  </si>
  <si>
    <t>Наименование ОУ</t>
  </si>
  <si>
    <t>Количество ПК</t>
  </si>
  <si>
    <t>Количество ноутбуков</t>
  </si>
  <si>
    <t>Количество нетбуков/планшетов</t>
  </si>
  <si>
    <t>административных</t>
  </si>
  <si>
    <t>в образовательном процессе</t>
  </si>
  <si>
    <t>Оснащенность</t>
  </si>
  <si>
    <t>форма 4-7</t>
  </si>
  <si>
    <t>интерактивные доски</t>
  </si>
  <si>
    <t>проекторы</t>
  </si>
  <si>
    <t>принтеры</t>
  </si>
  <si>
    <t>МФУ</t>
  </si>
  <si>
    <t>сканеры</t>
  </si>
  <si>
    <t>ксероксы</t>
  </si>
  <si>
    <t>телевизоры</t>
  </si>
  <si>
    <t>DVD-плееры</t>
  </si>
  <si>
    <t>видео-камеры</t>
  </si>
  <si>
    <t>фотоаппараты</t>
  </si>
  <si>
    <t>Veb-камеры</t>
  </si>
  <si>
    <t>Музыкальный центор</t>
  </si>
  <si>
    <t>Дистанционное оборудование</t>
  </si>
  <si>
    <t xml:space="preserve">Наименование ОУ </t>
  </si>
  <si>
    <t>диагноз</t>
  </si>
  <si>
    <t>комплект</t>
  </si>
  <si>
    <t>Ф.И.О. ребенка полностью</t>
  </si>
  <si>
    <t>Адрес места жительства(район, населенный пункт, улица, № дома, № квартиры)</t>
  </si>
  <si>
    <t>Контактный телефон (с кодом)</t>
  </si>
  <si>
    <t>Ф.И.О. родителей/опекунов (полностью)</t>
  </si>
  <si>
    <t>форма 4-7-1</t>
  </si>
  <si>
    <t>фрома 4-7-2</t>
  </si>
  <si>
    <t>графический планшет</t>
  </si>
  <si>
    <t>Свободные комплекты дистанционного оборудования</t>
  </si>
  <si>
    <t>форма 4-7-3</t>
  </si>
  <si>
    <t>всего комплектов</t>
  </si>
  <si>
    <t>из них</t>
  </si>
  <si>
    <t>начальное</t>
  </si>
  <si>
    <t>основное</t>
  </si>
  <si>
    <t>стандартное</t>
  </si>
  <si>
    <t>тяжелое</t>
  </si>
  <si>
    <t>Муниципальное автономное образовательное учреждение "Средняя общеобразовательная школа № 14"</t>
  </si>
  <si>
    <t xml:space="preserve">Россия, 626153,  Тюменская область, город Тобольск, мкр. Южный, №5 </t>
  </si>
  <si>
    <t>8(3456)22-11-73</t>
  </si>
  <si>
    <t>tob-Sh14@yandex.ru</t>
  </si>
  <si>
    <t>http://tob-shkool14.ucoz.ru/</t>
  </si>
  <si>
    <t>Терентьева Светлана Анатольевна</t>
  </si>
  <si>
    <t>серия 72 Л 01 № 0001016</t>
  </si>
  <si>
    <t>Директор ____________________ С.А. Терентьева</t>
  </si>
  <si>
    <t>8(3456) 22-11-73</t>
  </si>
  <si>
    <t>Директор ___________________ С.А. Терентьева</t>
  </si>
  <si>
    <t>8(3456)22-11-89</t>
  </si>
  <si>
    <t>Главный бухгалтер</t>
  </si>
  <si>
    <t>8(3456)22-17-15</t>
  </si>
  <si>
    <t>Учитель информатики</t>
  </si>
  <si>
    <r>
      <t xml:space="preserve">Адрес электронной почты: </t>
    </r>
    <r>
      <rPr>
        <b/>
        <u/>
        <sz val="12"/>
        <color indexed="8"/>
        <rFont val="Arial"/>
        <family val="2"/>
        <charset val="204"/>
      </rPr>
      <t>tob-Sh14@yandex.ru</t>
    </r>
  </si>
  <si>
    <r>
      <t xml:space="preserve">Номер телефона приемной </t>
    </r>
    <r>
      <rPr>
        <b/>
        <u/>
        <sz val="12"/>
        <color indexed="8"/>
        <rFont val="Arial"/>
        <family val="2"/>
        <charset val="204"/>
      </rPr>
      <t>8 (3456) 22-11-73</t>
    </r>
  </si>
  <si>
    <r>
      <t xml:space="preserve">Наименование органа управления образованием </t>
    </r>
    <r>
      <rPr>
        <b/>
        <u/>
        <sz val="12"/>
        <color indexed="8"/>
        <rFont val="Arial"/>
        <family val="2"/>
        <charset val="204"/>
      </rPr>
      <t>Муниципальное автономное общеобразовательное учреждение "Средняя общеобразовательная школа № 14"</t>
    </r>
  </si>
  <si>
    <r>
      <t xml:space="preserve">Адрес(индекс, область, город (село, деревня), улица, дом, корпус) </t>
    </r>
    <r>
      <rPr>
        <b/>
        <u/>
        <sz val="12"/>
        <color indexed="8"/>
        <rFont val="Arial"/>
        <family val="2"/>
        <charset val="204"/>
      </rPr>
      <t>Тюменская область, г. Тобольск, микрорайон "Южный" дом № 5</t>
    </r>
  </si>
  <si>
    <t>Директор</t>
  </si>
  <si>
    <t>Змановская Тамара Сергеевна</t>
  </si>
  <si>
    <t>Зам. директора по учебно-воспитательной работе</t>
  </si>
  <si>
    <t>Ретиёва Нина Александровна</t>
  </si>
  <si>
    <t>Зам. директора по воспитательной работе</t>
  </si>
  <si>
    <t>Коробкова Любовь Николаевна</t>
  </si>
  <si>
    <t>Русанова Инесса Сергеевна</t>
  </si>
  <si>
    <t>Катаргулова Ремзия Минетулловна, 51 год</t>
  </si>
  <si>
    <t>Редькина Татьяна Степановна, 62 года</t>
  </si>
  <si>
    <t>Слинкина Любовь Анатольевна, 46 лет</t>
  </si>
  <si>
    <t>Усольцева Любовь Петровна, 57 лет</t>
  </si>
  <si>
    <t>Коробкова Любовь Николаевна, 55 лет</t>
  </si>
  <si>
    <t>Леонтьева Надежда Анатольевна, 38 лет</t>
  </si>
  <si>
    <t>Директор  _________________ С.А. Терентьева</t>
  </si>
  <si>
    <t>Директор ________________ С.А. Терентьева</t>
  </si>
  <si>
    <t>Директор __________________ С.А. Терентьева</t>
  </si>
  <si>
    <t>МАОУ СОШ № 14  (район/город)</t>
  </si>
  <si>
    <t>МАОУ СОШ № 14  район/город</t>
  </si>
  <si>
    <t>Директор _________________ С.А. Терентьева</t>
  </si>
  <si>
    <t>МАОУ СОШ №14</t>
  </si>
  <si>
    <t xml:space="preserve">д.Жуковка </t>
  </si>
  <si>
    <t>д.Жуковка</t>
  </si>
  <si>
    <t>22 км.</t>
  </si>
  <si>
    <t>удв.</t>
  </si>
  <si>
    <t>ПАЗ-32053-70, 2010г.в.</t>
  </si>
  <si>
    <t>нет</t>
  </si>
  <si>
    <t xml:space="preserve">МАОУ СОШ № 14 город Тобольск          </t>
  </si>
  <si>
    <t>МАОУ СОШ № 14</t>
  </si>
  <si>
    <t>Игашева Елена Николаевна</t>
  </si>
  <si>
    <t>Высшее. ФГБОУ ВПО "Тюменский государственный университет", 2015г. Учитель биологии и химии</t>
  </si>
  <si>
    <t>учитель</t>
  </si>
  <si>
    <t>учитель биологии и химии</t>
  </si>
  <si>
    <t>Наименование территории МАОУ СОШ № 14 города Тобольска Тюменской области</t>
  </si>
  <si>
    <t>Наименование территории  МАОУ СОШ № 14 города Тобольска Тюменской области</t>
  </si>
  <si>
    <t>учитель начальных классов</t>
  </si>
  <si>
    <t>№  п/п</t>
  </si>
  <si>
    <t>Зам. директора по УВР</t>
  </si>
  <si>
    <t xml:space="preserve">Почетная грамота Министерства образования  РФ, Почетный работник общего образования РФ, 2007год. </t>
  </si>
  <si>
    <t>Высшая, 2012 учитель</t>
  </si>
  <si>
    <t>физика</t>
  </si>
  <si>
    <t>7-11кл.</t>
  </si>
  <si>
    <t xml:space="preserve">г. Тобольск,  ул.Подшлюзы, 11,                    22-30-98, 89129211727  </t>
  </si>
  <si>
    <t>Зам. директора по  ВР</t>
  </si>
  <si>
    <t xml:space="preserve"> </t>
  </si>
  <si>
    <t>Первая, 2014 учитель</t>
  </si>
  <si>
    <t>начальные классы</t>
  </si>
  <si>
    <t>г. Тобольск,  ул. Знаменского, д.16, кв.6. 24-14-26, 89129947301</t>
  </si>
  <si>
    <t>Аристова Вера Владимировна</t>
  </si>
  <si>
    <t>учитель истории</t>
  </si>
  <si>
    <t>5-11кл.</t>
  </si>
  <si>
    <t>г.Тобольск. Ул.Первомайская, д.14 а, кв.52,             39-11-21   89199262154</t>
  </si>
  <si>
    <t>Дегтярева Татьяна Анатольевна</t>
  </si>
  <si>
    <t>учитель русского языка и литературы</t>
  </si>
  <si>
    <t>высшая, 2015г. Учитель</t>
  </si>
  <si>
    <t>25,5</t>
  </si>
  <si>
    <t>5-8кл</t>
  </si>
  <si>
    <t>Давыдова Лидия Александровна</t>
  </si>
  <si>
    <t>Почетный работник общего образования РФ, 2005 год. Почетная грамота Министерства образования РФ, 2001 год</t>
  </si>
  <si>
    <t>математика</t>
  </si>
  <si>
    <t>г.Тобольск. Мкр.Южный, д.19, кв.9,                         22-16-56</t>
  </si>
  <si>
    <t>иностранный язык</t>
  </si>
  <si>
    <t>г. Тобольск,  ул.Подшлюзы, 11,                   22-30-98, 89129938857</t>
  </si>
  <si>
    <t>биология и химия</t>
  </si>
  <si>
    <t>г. Тобольск,              микр. Иртышский, д. 21, кв. 15, 89123852315</t>
  </si>
  <si>
    <t>Исатаева Светлана Викторовна</t>
  </si>
  <si>
    <t>Высшая, 2011</t>
  </si>
  <si>
    <t>Катаргулова Ремзия Минетулловна</t>
  </si>
  <si>
    <t>ТОГИРРО, 2012 Введение курса "Основы религиозной этики и культуры" ТОГИРРО, 2015, "Актуальные проблемы реализации курса "Основы религиозных культур и светсвкой этики""</t>
  </si>
  <si>
    <t xml:space="preserve">Высшая, 2014  </t>
  </si>
  <si>
    <t>г.Тобольск, ул.Гоголя, д.41, кв.5, 22-21-96, 891999444442</t>
  </si>
  <si>
    <t>Ключко Ольга Юрьевна</t>
  </si>
  <si>
    <t>ФГБОУ ВПО ТГУ, 2013, "Обучение и воспитание детей с тяжелыми множественными нарушениями"</t>
  </si>
  <si>
    <t>г. Тобольск,  10 мкр., д.24-28,               22-45-97, 8919952690</t>
  </si>
  <si>
    <t>русский язык и литература</t>
  </si>
  <si>
    <t>учитель физической культуры</t>
  </si>
  <si>
    <t>г. Тобольск,                   ул. Первомайская, д. 22В, кв. 13 89526852286</t>
  </si>
  <si>
    <t>Парфенова Ирина Анатольевна</t>
  </si>
  <si>
    <t xml:space="preserve"> Благодарность Комитета по образованию, 2014г.</t>
  </si>
  <si>
    <t>Высшая, 2014 учитель</t>
  </si>
  <si>
    <t>история, общестовознание</t>
  </si>
  <si>
    <t>24,5</t>
  </si>
  <si>
    <t>6-11 кл.</t>
  </si>
  <si>
    <t>г. Тобольск,  ул.Знаменского, д.78, кв.18.            25-75-89, 89220714218</t>
  </si>
  <si>
    <t>Патрахина Елена Александровна</t>
  </si>
  <si>
    <t>ТОГИРРО, 2011 "Реализация компетентностного подхода в технологическом образовании"</t>
  </si>
  <si>
    <t>Первая, 2013</t>
  </si>
  <si>
    <t>география технология</t>
  </si>
  <si>
    <t>5-11кл, 5-8 кл.</t>
  </si>
  <si>
    <t xml:space="preserve">г. Тобольск,  ул.Мира, д.19, кв.1,  22-28-45, 895267416717  </t>
  </si>
  <si>
    <t>Редькина Татьяна Степановна</t>
  </si>
  <si>
    <t>20,5</t>
  </si>
  <si>
    <t>6,9кл.</t>
  </si>
  <si>
    <t>учитель информатики</t>
  </si>
  <si>
    <t>Садовская Елена Леонидовна</t>
  </si>
  <si>
    <t>Высшая, 2010</t>
  </si>
  <si>
    <t>г. Тобольск,  ул. Речная, 8,                22-15-54, 891239939401</t>
  </si>
  <si>
    <t>Слинкина Любовь Анатольевна</t>
  </si>
  <si>
    <t>Токарева Ирина Александровна</t>
  </si>
  <si>
    <t>Усольцева Любовь Петровна</t>
  </si>
  <si>
    <t xml:space="preserve">Высшая, 2010  </t>
  </si>
  <si>
    <t>3кл.</t>
  </si>
  <si>
    <t>г. Тобольск,  ул.Ленина, д.196-3,     22-11-52, 89222657105</t>
  </si>
  <si>
    <t>Ушаков Владимир Анатольевич</t>
  </si>
  <si>
    <t>учитель технологии</t>
  </si>
  <si>
    <t>технология</t>
  </si>
  <si>
    <t>5-8,9кл</t>
  </si>
  <si>
    <t>г. Тобольск,                   ул. Панфиловцев,     д. 6,                 89827850115</t>
  </si>
  <si>
    <t>Хасанова Марсельеза Манзуровна</t>
  </si>
  <si>
    <t>18.087.1972</t>
  </si>
  <si>
    <t>ТОГИРРО, 2011, Творческая самореализация педагога в условиях миниципального конкурса "Учитель года" ТОГИРРО, 2014 "Развитие профессиональных компентенций педагогов образовательных организаций общего образования в условиях реализации новых ФГОС"</t>
  </si>
  <si>
    <t>г. Тобольск. 7 а мкр., д.14а, кв.121, 89199392095</t>
  </si>
  <si>
    <t>Директор _______________ С.А. Терентьева</t>
  </si>
  <si>
    <t>8(3456)            22-11-73</t>
  </si>
  <si>
    <t>2,3,5,6,7,            9,10 кл.</t>
  </si>
  <si>
    <t>Тобольский район, с. Дегтярев,                                                                                          ул. Центральная, д. 50,                           89123852315</t>
  </si>
  <si>
    <t>МАОУ СОШ              № 14</t>
  </si>
  <si>
    <t>Диретор _____________________ С.А. Терентьева</t>
  </si>
  <si>
    <t>Директор ______________________ С.А. Терентьева</t>
  </si>
  <si>
    <t>г.Тобольск. Ул.Луговая,              47а-1,                   22-15-02</t>
  </si>
  <si>
    <t xml:space="preserve">г. Тобольск,  ул.Знаменского, д.16,кв.61,             25-81-81, 89199429965  </t>
  </si>
  <si>
    <t>Директор ____________________________С.А. Терентьева</t>
  </si>
  <si>
    <t xml:space="preserve"> Благодарственное писимо Комитета по образованию администрации г. Тобольска, 2015</t>
  </si>
  <si>
    <t xml:space="preserve"> Отличнк профессионально-технического образовани, 1994г.</t>
  </si>
  <si>
    <t>ТОГИРРО, 2014г. "Актуальные вопросы преподавания русского языка и летературы в школе в рамках ФГОС"</t>
  </si>
  <si>
    <t>г. Тобольск,  ул.Луговая, 41а-4, 22-14-51, 89048738904</t>
  </si>
  <si>
    <t>Высшее. Ишимский государственный педагогический институт им. П.П. Ершова. 1993. Учитель трудового обучения и общетехнических дисциплин средней школы"</t>
  </si>
  <si>
    <t>Почетная грамота Комитета по образованию администрации города Тобольска. 2013</t>
  </si>
  <si>
    <t>Среднее-специальное, Тобольскае государственное педагогическое училище, 1986 год, Учитель начальных классов</t>
  </si>
  <si>
    <t>Высшее. ТГПИ им.Д.И.Менделеева, 1987 год, Учитель физики и математики НОУ ВПО"СИБИНДО" Государственное и муниципальное управление 2014</t>
  </si>
  <si>
    <t>Среднее-специальное, Тобольское педагогическое училище им В.И. Ленина, 1986 год. Учитель начальных классов. Учиться на 2 курсе в ТГПИ им. Д.И. Менделеева</t>
  </si>
  <si>
    <t>Высшее, ТГСПА им.Д.И.Менделеева, 2011 год, Учитель культурологии</t>
  </si>
  <si>
    <t xml:space="preserve"> Высшее. ТГПИ им.Д.И.Менделеева, 2005 год, Учитель английского языка</t>
  </si>
  <si>
    <t xml:space="preserve">  Иссыкское педагогическое училище 1988г. Преподаватель в начальных классах общеобразовательной школы.  Высшее. ТГПИ им.Д.И.Менделеева, 2005 год, педагог-психолог.</t>
  </si>
  <si>
    <t>Высшее, ТГПИ им.Д.И. Менделеева, 1997год, Учитель истории</t>
  </si>
  <si>
    <t>Высшее. ТГПИ им.Д.И.Менделеева, 2011 год, педагогика, психология,                          Диплом ГАОУ ДПО "Институт развития образования и социальных технологий", теория и методика преподавания географии,  Учитель географии 2015г.</t>
  </si>
  <si>
    <t xml:space="preserve"> Высшее. ТГПИ им.Д.И.Менделеева, 1994 год, Учитель  начальных классов</t>
  </si>
  <si>
    <t>Высшее. ТГПИ им.Д.И.Менделеева, 1973 год, Учитель  русского языка и литературы</t>
  </si>
  <si>
    <t>Тобольское педагогическое училище им. В.И. Ленина, преподаватель начальных классов общеобразовательной школы, 1981г.  Высшее. ТГПИ им.Д.И.Менделеева, 1990 год, Учитель русского языка и литературы</t>
  </si>
  <si>
    <t>Высшее, ТГПИ им.Д.И. Менделеева, 1994 год, Учитель немецкого и испанского языка</t>
  </si>
  <si>
    <t>обеспечена жильем</t>
  </si>
  <si>
    <t>«Развитие профессиональных компетенций педагогов образовательных организаций общего образования в условиях реализации новых образовательных стандартов», НОУ ДПО "Институт АйТи",2015</t>
  </si>
  <si>
    <t>Абулгаирова Татьяна Владимировна</t>
  </si>
  <si>
    <t xml:space="preserve">ТОГИРРО, 2012 Реализация ФГОС НОО в системе учебников "Начальная школа ХХI века"   ТОГИРРО 2014"Интегрированное обучение детей с в развитии в обр.школе" ТОГИРРО, 2015 "Основы религиозных культур и светской этики"   </t>
  </si>
  <si>
    <t>ФГБОУ ВПО ТГУ, 2015 Реализация требований ФГОС при обучении технологии</t>
  </si>
  <si>
    <t>Архангельское педагогическое училище, 1990г.                             Учитель начальных классов. учится на 5 курсе ТГПИ им. Д.И. Менделееева</t>
  </si>
  <si>
    <t>Высшее, ТГПИ им.Д.И.Менделеева, 1979 год,Учитель математики</t>
  </si>
  <si>
    <t>Почетная грамота Тюменской областной Думы, 2012г.</t>
  </si>
  <si>
    <t xml:space="preserve"> Почетная граммота Комитета по образованию администрации г. Тобольска, 2013</t>
  </si>
  <si>
    <t xml:space="preserve">ТГСПА им.Д.И. Менделеева, 2011 "Научно-методическое сопровождение деятельности учителей начальных классов в условиях реализации ФГОС НОО", ТОГИРРО 2013г. " Основы религиозной культуры и светской этики" </t>
  </si>
  <si>
    <t>Тобольское педагогическое училище им. В.И. Ленина, 1983г., преподавание в начальных классах общеобразовательной школы, Высшее, Международный университет природы, общества и человека, Дубна, 2004, Учитель психологии.</t>
  </si>
  <si>
    <t>Почетная грамота Департамента образования и науки Тюменской области, 2002 год, Почетная грамота Министерства  образования РФ, 2014г.</t>
  </si>
  <si>
    <t xml:space="preserve"> Почетная грамота  Комитета по образованию г.Тобольска, 2005,          Почетная грамота Министерства образования и науки РФ, 2014г.</t>
  </si>
  <si>
    <t>г. Тобольск,  10-67-37, 22-15-03, 89829203948</t>
  </si>
  <si>
    <t xml:space="preserve">  Грамота  администрации г. Тобольска Комитет по образованию, 2004   Почетная грамота Департамента образования и нуки Тюменской области, 2011.</t>
  </si>
  <si>
    <t>ТОГИРРО, 2011,Современные образовательные технологии в преподовании школьных курсов "История" и "Обществознание" ТОГГИРРО, 2012, "Творческая самореализация педагога в условиях муниципального конкурса "Педагог года"", ФГБОУ ВПО "Российский химико-технологический университет им. Д.И. Менделеева", 2014г "Использование системно-деятельностного подхода в образовательном процессе в условиях перехода на ФГОС нового поколения".</t>
  </si>
  <si>
    <t xml:space="preserve">Почетная грамота Департамента молодежной политики Тюменской области, 2014г.                    Почетная грамота Комитета по образованию администрации г. Тобольска, 2013г. </t>
  </si>
  <si>
    <t>русский язык, литература</t>
  </si>
  <si>
    <t>ТОГИРРО, 2010"Реализация компетентностного подхода с целью повышения качества обучения". ТОГИРРО 2013. "Использование системной деятельности подхода в образовательном процессе в условиях перехода на ФГОС нового поколения"</t>
  </si>
  <si>
    <t xml:space="preserve"> Почетная грамота Тобольской городской Думы 2009, Почетная грамота Министерства образования  и науки РФ, 2011 год.</t>
  </si>
  <si>
    <t xml:space="preserve">ТОГИРРО , 2015г. "Технологии сопровождения детей, нуждающихся в психологической и социально-педагогической помощи" </t>
  </si>
  <si>
    <t xml:space="preserve"> Почетная грамота Комитета по образованию администрации города Тобольска, 2004   Почетная грамота Тобольской городской Думы, 2005. Почетная грамота Департамента образования и науки Тюменской области. 2015 </t>
  </si>
  <si>
    <t>Высшее. ТГПИ им.Д.И.Менделеева, 1992 год, биология, химия, среднее-специальное Тобольское педагогическое училище им. В.И.Ленина, 1985 год, Учитель начальных классов      Диплом ТГСПА ИМ.д.И. Менделеева "Логопедия" 2014 год</t>
  </si>
  <si>
    <t xml:space="preserve"> Высшее. ТГПИ им.Д.И.Менделеева, 1981 год, Учитель русского языка и литературы, Тобольское педагогическое училище им. В.И. Ленина, 1972г. Учитель начальных классов</t>
  </si>
  <si>
    <t>ТОГИРРО, 2012 Введение курса "Основы религиозной этики и культуры" ТОГИРРО 2012 "Интегрированное обучение детей с отклонениями в развитии в общеобразовательной школе"</t>
  </si>
  <si>
    <t>Почетная грамота Министерства образования  и науки РФ, 2000год.</t>
  </si>
  <si>
    <t>Поликарпова Галина Ивановна</t>
  </si>
  <si>
    <t>Профессиональное училище № 3г.Тобольска, 2002, Портной</t>
  </si>
  <si>
    <t>ФГБОУ ВПО ТГУ, 2015 Художественное конструирование костюма</t>
  </si>
  <si>
    <t>г. Тобольск               10-3в-37                         тел. 89829250968</t>
  </si>
  <si>
    <t>3 кл.</t>
  </si>
  <si>
    <t>ФГБОУ ВПО "Челябинский государственный педагогический университет",2015, учитель-логопед</t>
  </si>
  <si>
    <t xml:space="preserve">ТОГИРРО, 2011 "Управление современной школой", ФГБО УДПО "Институт повышения квалификации специалистов профессионального образования" 2014    "Организация работы службы сопровождения в условиях современных форм управления образовательным процессом, ФГБОУ ВПО ТГУ, 2015 "Современные подходы в физико-математическом образовании в условиях реализации ФГОС" </t>
  </si>
  <si>
    <t>Ашихмина Елена Алексеевна</t>
  </si>
  <si>
    <t>Высшее, ТГПИ им.Д.И.Менделеева, 1999 год, Учитель физики. Математики и информатики</t>
  </si>
  <si>
    <t>7-11 классы</t>
  </si>
  <si>
    <t>г. Тобольск. Ул. 3 Трудовая. Д.3. кв. 21                                         8-922-488-36-27</t>
  </si>
  <si>
    <t>Байрамова  Алина Вазировна</t>
  </si>
  <si>
    <t>учитель логоед</t>
  </si>
  <si>
    <t>г. Тобольск. 10 мкр. Д.16. кв.53         8-982-975-99-82</t>
  </si>
  <si>
    <t>Барсукова Алина Альбертовна</t>
  </si>
  <si>
    <t>Высшее, ТГСПА им.Д.И.Менделеева, 2014год, Бакалавр филологического образования</t>
  </si>
  <si>
    <t xml:space="preserve">г. Тобольск. 8 микр. д.1. кв. 86 8-904-873-61-19 </t>
  </si>
  <si>
    <t>5 -9 классы</t>
  </si>
  <si>
    <t>7 кл.,                10 кл., 11 кл.</t>
  </si>
  <si>
    <t>21 кл.</t>
  </si>
  <si>
    <t>Кочегарова Ирина Александровна</t>
  </si>
  <si>
    <t xml:space="preserve"> Высшее. ТГПИ им.Д.И.Менделеева, 2000 год, Педагог физической культуры и спорта</t>
  </si>
  <si>
    <t>1.2.                             5.7.11 классы</t>
  </si>
  <si>
    <t>г. Тобольск.9 мкр.д.27.кв.44 кв.                                             8-919-922-08-87</t>
  </si>
  <si>
    <t>Лесникова Нина Владимировна</t>
  </si>
  <si>
    <t xml:space="preserve"> ГОУ СПО ТПК 2004 г.. Учитель физической культуры                                                              ГОУ ВПО "ТГСПА им. Д.И.Менделеева" 2008. Педагог -психолог</t>
  </si>
  <si>
    <t>Высшая. 2015. педагог- психолог</t>
  </si>
  <si>
    <t>г. Тобольск.            Мкр. 10. д. 40. кв. 35                             8-919-927-66-13</t>
  </si>
  <si>
    <t>Уткина Анна Владимировна</t>
  </si>
  <si>
    <t>Мурашева Галина Юрьевна</t>
  </si>
  <si>
    <t>ТГСПА  им. Д.И. Менделеева, 2015г. Учитель маткматики и физики</t>
  </si>
  <si>
    <t>учитель математики</t>
  </si>
  <si>
    <t>5-9кл.</t>
  </si>
  <si>
    <t>Нагибина Елена Сергеевна</t>
  </si>
  <si>
    <t>ГОУ СПО "Тобольский педагогичсекий колледж" 2004. учитель английского языка.                                 Высшее. ТГПИ им. Менделеева. Учитель английского языка.</t>
  </si>
  <si>
    <t>учитель английского языка</t>
  </si>
  <si>
    <t>2-11- классы</t>
  </si>
  <si>
    <t>г. Тобольск.ул. Чернышевсксого 95                             8-922-482-53-25</t>
  </si>
  <si>
    <t>Обижаева Кристина Олеговна</t>
  </si>
  <si>
    <t>Высшее, ТГСПА им.Д.И. Менделеева, 2012год , Учитель информатики</t>
  </si>
  <si>
    <t>г. Тобольск,  мкр.8. д.28.кв. 206, 8-912-398-63-06</t>
  </si>
  <si>
    <t>Русанова Любовь Александровна</t>
  </si>
  <si>
    <t>Тобольское педагогическое училище им. В.И. Ленина, преподаватель начальных классов общеобразовательной школы, 1981г.                         Высшее. ТГПИ им.Д.И.Менделеева, 1983 год, Учитель математики</t>
  </si>
  <si>
    <t xml:space="preserve"> Первая, 2012. учитель</t>
  </si>
  <si>
    <t xml:space="preserve">2 кл. </t>
  </si>
  <si>
    <t>г.Тобольск, ул. Урицкого 51          8-852-343-06-14</t>
  </si>
  <si>
    <t>Сажко Елена Александровна</t>
  </si>
  <si>
    <t>Тобольский педагогический институт им. Д.И. Менделеева, 2004г.                                    Учител ьматематики и информатики.</t>
  </si>
  <si>
    <t>5-10 классы</t>
  </si>
  <si>
    <t>г. Тобольск,ул. С.Ремезова. Д.45. кв. 49                          8-996-320-96-74</t>
  </si>
  <si>
    <t>Третьякова Наталья Анатольевна</t>
  </si>
  <si>
    <t>Высшее. ГОУ ВПО ТГСПА им. Д.И.Менделеева 2010. учитель начальных классов</t>
  </si>
  <si>
    <t>Первая, 2013 учитель</t>
  </si>
  <si>
    <t xml:space="preserve">г. Тобольск,  мкр. 9. д. 18а.кв.63                 8-950-494-86-24 </t>
  </si>
  <si>
    <t>3-9 классы</t>
  </si>
  <si>
    <t>4кл.</t>
  </si>
  <si>
    <t>Балуев Антон Юрьевич</t>
  </si>
  <si>
    <t>Высшее, ТГСПА им.Д.И.Менделеева, 2012 год, Педагог по физической культуре и спорту</t>
  </si>
  <si>
    <t>3-10 классы</t>
  </si>
  <si>
    <t>г. Тобольск.мкр.7. д.47.кв.99                         8-982-941-90-23</t>
  </si>
  <si>
    <t>НОУ ДПО "Институт информационных технолтогий"АйТи"" по программе "Развитие профессиональных компетенций педагогов образовательных организаций общего образованияв условиях реализации говых федеральных государственных образовательных стандартов"2015 г.</t>
  </si>
  <si>
    <t xml:space="preserve">ТОГИРРО, 2012, Актуальные вопросы обеспечения современного качества преподавания иностранного языка в общеобразовательной школе.  ФГБОУ ВПО "Тюменский государственный университет"  по программе "Методические основы подготовки школьников к ГИА по английскому языку в рамках реализации ФГОС" 2015 г. </t>
  </si>
  <si>
    <t>ФГБОУ ВПО "Тюменский государственный университет"по программе "Инновационные процессы в высшем образовании в условиях реализации ФГОС ВПО:" теория и технологии" 2012г.</t>
  </si>
  <si>
    <t>Профессиональная переподготовка "Тюменский государственный университет" по программе "начальное образование" 2015-2016 гг.</t>
  </si>
  <si>
    <t xml:space="preserve">ТОГИРРО, 2009 "Актуальные проблемы преподования русского языка и леитературы" НОУ ДПО "Институт информационных технологий "АйТи" по программе "Развитие профессиональных компетенций педагогов образовательных организаций общего образования в условиях реализации новых федеральных государственных образовательных стандартов" по предмету русский язык. 2015 г. </t>
  </si>
  <si>
    <t>Профессиональная переподготовка ФГБОУ ВПО "Тобольская государственная социально-педагогическая академия им. Д.И.менделеева" по прогрмамме "Менеджмент образования" 2014 г.           АУ ДПО Ханты_мансийского автономного округа-Югры "Институт развития образования" по программе "Информационного -комуникативные технологии и интернет - ресурсы в обеспечении государственного - общественного управления образованием" 2015 г.                                  ГБОУ ДПО "Регтональный социопсихологический центр" по программе "Технологии оказания психолог-педагогической. медицинской и социальной помощи детям. испытывающим трудности в освоении основных общеобразовательных программ. развитии и социальной адаптации" 2014 г.                                Тюменский областной государственный институт развития регионального образования" по теме "творческая самореализация педагога в условиях подготовки к региональному конкурсу "Педагог года2 2014 г.</t>
  </si>
  <si>
    <t>Почетная грамота Департамента образования и науки Тюменкой области 2014 г.</t>
  </si>
  <si>
    <t>Профессиональное образование   ФГБОУ ВПО "Тобольская государственная социально - педагогическая академия им. Д.И.Менделеева " по программе "Менеджмент и экономика в образовании"2014 г.  Благодарственное письмо Тюменской  областной Думы 2007г.</t>
  </si>
  <si>
    <t xml:space="preserve">Почетная грамота Министерства образования  РФ, 2013г .                       Почетная грамота Департамента образования и науки Тюменской области 2006 </t>
  </si>
  <si>
    <t>ГАОУ ТО ДПО "ТОГИРРО"   "Совремнные подходы к школьному биологическому образованию в условиях введения ФГОС" 2016</t>
  </si>
  <si>
    <t>Контрольный список педагогических работников организаций общего образования на 2016-2017 учебный год*</t>
  </si>
  <si>
    <t xml:space="preserve">                                                                   Директор                                                                                                                                      Т.С.Змановская</t>
  </si>
  <si>
    <t xml:space="preserve">                                                                                      Директор                                                                                                        Т.С.Змановская</t>
  </si>
  <si>
    <t>Высшая, 2016 учитель</t>
  </si>
  <si>
    <t>высшая, 2015г. учитель</t>
  </si>
  <si>
    <t>Высшая, 2011 учитель</t>
  </si>
  <si>
    <t xml:space="preserve"> Высшее. ТГПИ им.Д.И.Менделеева, 1994 год,                                     учитель  начальных классов</t>
  </si>
  <si>
    <t>Высшая, 2014  учитель</t>
  </si>
  <si>
    <t xml:space="preserve">Высшая, 2014 учитель </t>
  </si>
  <si>
    <t>Высшее. ТГПИ им.Д.И.Менделеева, 2011 год, педагогика, психология,                          Диплом ГАОУ ДПО "Институт развития образования и социальных технологий", теория и методика преподавания географии,  учитель географии 2015г.</t>
  </si>
  <si>
    <t>Высшее, ТГПИ им.Д.И. Менделеева, 1997год, учитель истории</t>
  </si>
  <si>
    <t>Тобольское педагогическое училище им. В.И. Ленина, преподаватель начальных классов общеобразовательной школы, 1981г.  Высшее. ТГПИ им.Д.И.Менделеева, 1990 год, учитель русского языка и литературы</t>
  </si>
  <si>
    <t>Высшая, 2015 учитель</t>
  </si>
  <si>
    <t xml:space="preserve">Высшая, 2015 учитель  </t>
  </si>
  <si>
    <t>Почетная грамота Департамента образования и науки Тюменской области 2014 г.</t>
  </si>
  <si>
    <t>Высшее, ТГПИ им.Д.И.Менделеева, 1999 год, учитель физики. Математики и информатики</t>
  </si>
  <si>
    <t>Высшее, ТГСПА им.Д.И.Менделеева, 2011 год, учитель культурологии</t>
  </si>
  <si>
    <t xml:space="preserve"> Высшее. ТГПИ им.Д.И.Менделеева, 2005 год, учитель английского языка</t>
  </si>
  <si>
    <t>Среднее-специальное, Тобольскае государственное педагогическое училище, 1986 год, учитель начальных классов</t>
  </si>
  <si>
    <t>Тобольский педагогический институт им. Д.И. Менделеева, 2004г.                                    Учитель математики и информатики.</t>
  </si>
  <si>
    <t>Высшая, 2017 учитель</t>
  </si>
  <si>
    <t>Высшая, 2013 учитель</t>
  </si>
  <si>
    <t>Шаргина Ирина Павловна</t>
  </si>
  <si>
    <t xml:space="preserve">Зам. директора </t>
  </si>
  <si>
    <t>Высшее.СГПИ. 1989г. "Олигофрено - педагогика"</t>
  </si>
  <si>
    <t>ТОГИРРО "Организационно - управленческие механизмы реализации принципов общественного участия в управлении образованием". 72 ч. -2012г.</t>
  </si>
  <si>
    <t>Почетная грамота Министерства образования РФ 2006г. Нагрудный знак "Почетный работник"</t>
  </si>
  <si>
    <t>Малюгина Надежда Николаевна</t>
  </si>
  <si>
    <t>Высшее. ТГПИ им. Д.И.Менделеева.1981г.. "Русский язык и литература"</t>
  </si>
  <si>
    <t xml:space="preserve">Почетная грамота Министерства образования РФ 2006г. </t>
  </si>
  <si>
    <t>Семеница Светлана Михайловна</t>
  </si>
  <si>
    <t>заместитель директора по ВР</t>
  </si>
  <si>
    <t>Высшее ТГПИ им. Д.И.Менделеева. 1991г.. "Физика и математика"</t>
  </si>
  <si>
    <t xml:space="preserve">г. Псков. АНО  "Образовательный центр соц. Адаптации" "Обучение воспитание детей с тяжелыми множественными нарушениями развития" 72ч. 2010г..           ТОГИРРО Социализация личности ребенка с отклонениями в психофизическом развитии (умственная отсталость. аутизм) в условиях С(К) ОУ VIII вида. 2015г. </t>
  </si>
  <si>
    <t xml:space="preserve">Первая. 2014г. </t>
  </si>
  <si>
    <t>Дятлова  Алина Вазировна</t>
  </si>
  <si>
    <t>3.4.5.8.11 классы</t>
  </si>
  <si>
    <t xml:space="preserve">Первая 2013 учитель </t>
  </si>
  <si>
    <t>2.3.6.8.11 классы</t>
  </si>
  <si>
    <t>5-11 классы</t>
  </si>
  <si>
    <t>6-11 классы</t>
  </si>
  <si>
    <t>1кл</t>
  </si>
  <si>
    <t>5-11 кл</t>
  </si>
  <si>
    <t>Малюгина Олеся Юрьевна</t>
  </si>
  <si>
    <t>Среднее-профессиональное. Тобольский педагогический колледж. 2000г.. Учитель начальных классов</t>
  </si>
  <si>
    <t>ТОГИРРО . 2015г. Индивидуальный образовательный маршрут"</t>
  </si>
  <si>
    <t>2кл</t>
  </si>
  <si>
    <t>Писарева Ирина Алексеевна</t>
  </si>
  <si>
    <t>Высшее. Тобольский государственный педагогический пединститут им. Д.И.Менделеева. 1990г.</t>
  </si>
  <si>
    <t>ТОГИРРО. "Актуальные проблемы преподования русского языка и литературы в школе в условиях перехода на ФГОС"2016г.</t>
  </si>
  <si>
    <t>Почетная грамота Комитета по образованию г. Тобольска 2013</t>
  </si>
  <si>
    <t>Первая. 2014г.</t>
  </si>
  <si>
    <t>5-9 кл</t>
  </si>
  <si>
    <t>Пермякова Зульфия Кирамовна</t>
  </si>
  <si>
    <t>Высшеее. Тобольский госсудаственный педагогический институт им. Д.И.Менделеева 1985г. Учитель математики и физики</t>
  </si>
  <si>
    <t>Первая . 2013г.</t>
  </si>
  <si>
    <t>8-11 кл</t>
  </si>
  <si>
    <t>Никандрова Елена Евгеньевна</t>
  </si>
  <si>
    <t>Высшее. Санкт -Петербург. "Российский госудпрственный педагогический университет им. А.И.Герцена" 2011г.             Учитель математики</t>
  </si>
  <si>
    <t>Корикова Валентина павловна</t>
  </si>
  <si>
    <t>Высшеее. Тобольский госсудаственный педагогический институт им. Д.И.Менделеева 1984г. Учитель русског оязыка и литературыи</t>
  </si>
  <si>
    <t xml:space="preserve">Нагрудный знак "Почетный работник общего образования" 2008г. Ветеран труда 2011г. </t>
  </si>
  <si>
    <t>ГАУ ДПО "региональный институт развития образования" 2016г. "Инновационные технологии в современной образовательной организации"</t>
  </si>
  <si>
    <t>Сайфуллина Нафиля Шакирчановна</t>
  </si>
  <si>
    <t>учитель английског оязыка</t>
  </si>
  <si>
    <t>Кандидат педагогических наук. 2000г.                      Ученое звание Доцента 2011г.</t>
  </si>
  <si>
    <t>Высшее. Тобольский государственный педагогический институт им. Д.И.Менделеева. 1984г.             История и иностранный язык</t>
  </si>
  <si>
    <t>английский язык</t>
  </si>
  <si>
    <t>2-10 кл</t>
  </si>
  <si>
    <t>Вязигина Тамара Викторовна</t>
  </si>
  <si>
    <t>ТОГИРРО. "Профилактика асоциальных проявлений и формирование навыков здорового образа жизни" 2014г.                 Семинар "Организация и содержание профилактики суицидального поведения" 2011г.</t>
  </si>
  <si>
    <t xml:space="preserve">Высшее. Тобольский государственный педагогический институт им. Д.И.Менделеева. 2004г.             История </t>
  </si>
  <si>
    <t>история</t>
  </si>
  <si>
    <t>6-11кл</t>
  </si>
  <si>
    <t>Кузьмин Максим Вадимович</t>
  </si>
  <si>
    <t>Первая. 2017г.  Учитель</t>
  </si>
  <si>
    <t xml:space="preserve">Высшее бакалавр. Пензенский государственный технологический университет" 2017г. Информаитика и вычислительная техника"              Институт развития образования и социальных технологий" Теория и методика физического воспитания. 2013 г.            </t>
  </si>
  <si>
    <t>физическая культура</t>
  </si>
  <si>
    <t>1-11кл</t>
  </si>
  <si>
    <t>Остякова Светлана Анатольевна</t>
  </si>
  <si>
    <t>учитель письма и речи</t>
  </si>
  <si>
    <t>Высшее. ТГПИ им. Д.И.Менделеева. 1986г. "Русский язык и литература"</t>
  </si>
  <si>
    <t>ТОГИРРО "Обновление содержания воспинания в условиях реализации приоритетного национального проекта "Образование" 2011г.                       ТОГИРРО "Социализация личности ребенка с отклонениями в психофизическом развитии (умственная отсталость. Аутизм) 2015г.                           "Современные методы обучения письму и развитию речи детей с отклонением в развитии". 2015г.</t>
  </si>
  <si>
    <t>Почетная грамота Департамента образовыания и науки. 2012г.</t>
  </si>
  <si>
    <t>письмо и речи</t>
  </si>
  <si>
    <t>6-7 кл</t>
  </si>
  <si>
    <t>Мадьярова Раушания Чагваровна</t>
  </si>
  <si>
    <t>Высшее. ТГПИ им. Д.И.Менделеева. 2006г. "Русский язык и литература"</t>
  </si>
  <si>
    <t>ТГСПА им. Д.И.Менделеева "Социализация личности ребенка с отклонениями в психофизическом развитии в условиях специального (коррекционного) ОУ 2011г.                     ТОГИРРО "Социализация личности ребенка с отклонениями в психофизическом развитии (умственная отсталость. аутизм) в условиях С(К) ОУ VIII вида2015г.</t>
  </si>
  <si>
    <t>Гуляева Наталья Александровна</t>
  </si>
  <si>
    <t>Высшее. ТГПИ им. Д.И.Менделеева 2001г.  Учитель начальных классов</t>
  </si>
  <si>
    <t>ТюмГУ "Организация инклюзивного образования в общеобразовательном учреждении " 2015г.</t>
  </si>
  <si>
    <t>чтение письмо.развитие речи. Ритмика.</t>
  </si>
  <si>
    <t>4кл</t>
  </si>
  <si>
    <t>Трофимова Инна Эдуардовна</t>
  </si>
  <si>
    <t>Среднее - профессиональное. Луганский областной колледж культуры и искусства 2009г. Организатор культурно - досуговой деятельности. Художественный руководитель самодеятельного творчества</t>
  </si>
  <si>
    <t>ТОГИРРО С "Социализация личности ребенка с отклонениями в психофизическом развитии (умственная отсталость. аутизм) в условиях С(К) ОУ VIII вида2015г.                               "Развитие профессиональных компетенций педагогов образовательных организаций общего образования в условиях реализации новых  федеральных госудпрственных образовательных  стандартов 2015г.</t>
  </si>
  <si>
    <t>музыка и пение . Ритмика</t>
  </si>
  <si>
    <t>1-9 кл</t>
  </si>
  <si>
    <t>Сухова Татьяна Сергеевна</t>
  </si>
  <si>
    <t>педагог - психолог</t>
  </si>
  <si>
    <t>22.06.1992г.</t>
  </si>
  <si>
    <t>Высшее. ТГСПА им. Д.И.Менделеева. 2013г. Бакалавр психологии.                 ТюмГУ. 2015г. Магистр</t>
  </si>
  <si>
    <t>ТОГИРРО Профилактика девиантного поведения среди несовершеннолетних. Технологии сопровождения детей. Нуждающихся в психологичексой и социально - педагогической помощи. 2015г.                                                   ТОГИРРО "Социализация личности ребенка с отклонениями в психофизическом развитии (умственная отсталость. аутизм) в условиях С(К) ОУ VIII вида2015г.</t>
  </si>
  <si>
    <t>логопедические занятия</t>
  </si>
  <si>
    <t>1-9кл</t>
  </si>
  <si>
    <t>Нурмухаметова Мунжия Тимерхановна</t>
  </si>
  <si>
    <t>учитель русского языка и чтения</t>
  </si>
  <si>
    <t>Высшее ТГПИ им. Д.И.Менделеева. 1989г. "Русский язык и литература"</t>
  </si>
  <si>
    <t>ТОГИРРО "Актуальные проблемы преподования русског оязыка и литературы в школе" 2013г.                    ТОГИРРО "Социализация личности ребенка с отклонениями в психофизическом развитии (умственная отсталость. аутизм) в условиях С(К) ОУ VIII вида2015г.</t>
  </si>
  <si>
    <t>Благодарность Областной Думы. 2012г.</t>
  </si>
  <si>
    <t>первая. 2014г.</t>
  </si>
  <si>
    <t>русский язык и чтение</t>
  </si>
  <si>
    <t>Сайташева Алина Азатовна</t>
  </si>
  <si>
    <t>Высшее. ТГПИ им. Д.И.Менделеева. 2009г. Физико - математическое образование</t>
  </si>
  <si>
    <t>ТОГИРРО "Педагогические технологии построения взаимодействия с детьми с ОВЗ в учебном и внеучебном процессе" 2015</t>
  </si>
  <si>
    <t xml:space="preserve">математика </t>
  </si>
  <si>
    <t>Батченко Галина Виктровна</t>
  </si>
  <si>
    <t>учитель СБО. Труд обуч</t>
  </si>
  <si>
    <t>Высшее.КПИ 1976г. 2Математика</t>
  </si>
  <si>
    <t>ТОГИРРО "Развитие исследовательской культуры учащихся через проектную деятельность! 2012г.                                    ТГСПА им. Д.И.Менделеева "Развитие исследовательской деятельности культуры учащихся через проектную деятельность в условиях введения ФГОС .2013г.                            ТОГИРРО "Социализация личности ребенка с отклонениями в психофизическом развитии (умственная отсталость. аутизм) в условиях С(К) ОУ VIII вида2015г.</t>
  </si>
  <si>
    <t>социально - бытовая ориентировка. Проффесиональное трудовое обучение</t>
  </si>
  <si>
    <t>Шаммухаметова Луиза Руслямовна</t>
  </si>
  <si>
    <t>Высшее. ТГПИ им. Д.И.Менделеева 2002г. "Филология"</t>
  </si>
  <si>
    <t>ТГСПА им. Д.И.Менделеева "Коррекция речевых нарушений у детей младшего школьного возраста 2012г. ТОГИРРО "Социализация личности ребенка с отклонениями в психофизическом развитии (умственная отсталость. аутизм) в условиях С(К) ОУ VIII вида2015г.</t>
  </si>
  <si>
    <t>7-кл</t>
  </si>
  <si>
    <t>Хатина Ольга Ивановна</t>
  </si>
  <si>
    <t>читель</t>
  </si>
  <si>
    <t>Среднее специальное ТПУ 1978г. "Преподование в начальных классах"</t>
  </si>
  <si>
    <t>ТОГИРРО "Социализация личности ребенка с отклонениями в психофизическом развитии (умственная отсталость. аутизм) в условиях С(К) ОУ VIII вида2015г.</t>
  </si>
  <si>
    <t>Почетная грамота Министерства образования и науки РФ 2013г.</t>
  </si>
  <si>
    <t xml:space="preserve">Высшая, 2016 учитель  </t>
  </si>
  <si>
    <t>Изо чтение . Письмо . Математические представления. Труд. развитие речи</t>
  </si>
  <si>
    <t>Каримова Расия рафаиловна</t>
  </si>
  <si>
    <t>Средне специальное  ТПУ им. Д.И.Менделеева 1983г. "Преподование в начальных классах"</t>
  </si>
  <si>
    <t>ТГСПА им. Д.И.Менделеева "Научно - методические сопровождения деятельности учителей начальных классов в условиях реализации ФГОС НОО 2012г. ТОГИРРО "Социализация личности ребенка с отклонениями в психофизическом развитии (умственная отсталость. аутизм) в условиях С(К) ОУ VIII вида2015г.</t>
  </si>
  <si>
    <t>Котелкин Алексей Витальевич</t>
  </si>
  <si>
    <t>учитель профессионально - трудового обучения</t>
  </si>
  <si>
    <t>Высшее. ТГПИ им.Д.И.Менделеева 1996г. "Биология и химия"</t>
  </si>
  <si>
    <t>ТОГИРРО Реализация компетентного подхода в технологическом образовании в условиях введения ФГОС 2013г. ТОГИРРО "Социализация личности ребенка с отклонениями в психофизическом развитии (умственная отсталость. аутизм) в условиях С(К) ОУ VIII вида2015г.</t>
  </si>
  <si>
    <t>Почетная грамота Департамента образовыания и науки. 201.г.</t>
  </si>
  <si>
    <t>Высшая 2014</t>
  </si>
  <si>
    <t>профессионально - трудовое обучените</t>
  </si>
  <si>
    <t>Орлова Анастасия Викторовна</t>
  </si>
  <si>
    <t>Высшее. ТГСПА им. Д.И.Менделеева 2010г. "Биология"</t>
  </si>
  <si>
    <t>ТОГИРРО "Современные подходы у школьному биологическому образованию" 2012г. "Педагогические технологии построения взаимодействия с детьми ОВЗ в учебном и внеучебном процце" 2015г.</t>
  </si>
  <si>
    <t>биология</t>
  </si>
  <si>
    <t>5-9кл</t>
  </si>
  <si>
    <t>Яркова Мадина Халимовна</t>
  </si>
  <si>
    <t>Средне - специальное ТПУ 1982г. "Переподование вначальных классах"</t>
  </si>
  <si>
    <t xml:space="preserve">ТОГИРРО "Организационно - педагогические основы перехода  на ФГОС  второго поколения в условиях  вариативности содержания НОО" 2013г    "Педагогические технологии построения взаимодействия с детьми ОВЗ в учебном и внеучебном процце" 2015г..  </t>
  </si>
  <si>
    <t>Почетная  грамота Департамента  образования и науки 2013</t>
  </si>
  <si>
    <t>чтение и птсьмо. Матем музыка  ручной тру развитие речи</t>
  </si>
  <si>
    <t>5 кл</t>
  </si>
  <si>
    <t>Ямзина Людмила Николаевна</t>
  </si>
  <si>
    <t>Высшее. ТГПИ им. Д.И.Менделеева 1986. "Математика2</t>
  </si>
  <si>
    <t>ТОГИРРО "Реализация компетентности подхода в технологическом образовании в условиях введения ФГОС"  "Государственная политика в сфере образования" 2013г. "Педагогические технологии построения взаимодействия с детьми ОВЗ в учебном и внеучебном процце" 2015г.</t>
  </si>
  <si>
    <t>Почетная грамота Министерства образования и науки РФ 2010г.</t>
  </si>
  <si>
    <t>Первая . 2014г.</t>
  </si>
  <si>
    <t>профессионально - трудовое обучение</t>
  </si>
  <si>
    <t>Зайдуллина Римма Минивалиевна</t>
  </si>
  <si>
    <t>Высшее. Башкирский госудпрственный педагогический университет 2004г. "Биология" Педагог - психолог" "Олигофренопедагогика" 2006г.</t>
  </si>
  <si>
    <t>ГАОУ ДПО Институт развития образования " Актуальные проблемы развития и воспитания учащихся с ограниченными возможностями здоровья" 2012г. "Работа педагога в условиях ФГОСов собучающихся с ОВЗ. И ФГОС"2015г. "психолого - педагогическое сопровождение обучающихся с ОВЗ в условиях внедрения ФГОС" 2016г.</t>
  </si>
  <si>
    <t>Лиморенко Елена Владимировна</t>
  </si>
  <si>
    <t>Высшее. ТГПИ им. Д.И.Менделеева "Учитель начальных классов" 1992</t>
  </si>
  <si>
    <t>Назырова Виктория Витальевна</t>
  </si>
  <si>
    <t>Средне - профессиональное ТГСПА им. Д.И. Менделеева 2014г. "Преподование в начальных классах"</t>
  </si>
  <si>
    <t>3кл</t>
  </si>
  <si>
    <t>Пантюкова Наталья Сергеевна</t>
  </si>
  <si>
    <t>Высшее. ТГПИ им. Д.И.Менделеева ."Учитель начальных классов" 2000г. "Психология" 2006г.</t>
  </si>
  <si>
    <t>1 кл</t>
  </si>
  <si>
    <t>Байрак Анатолий Владимирович</t>
  </si>
  <si>
    <t>учитель трудового обучения</t>
  </si>
  <si>
    <t>Высшее. ТГПИ им. Д.И.Менделеева 1988 "Физика и математика"</t>
  </si>
  <si>
    <t>трудовое обучение</t>
  </si>
  <si>
    <t>Мертвищева Дарья Викторовна</t>
  </si>
  <si>
    <t>Высшее. ТГСПА "Преподование в начальных классах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</si>
</sst>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1" x14ac:knownFonts="1">
    <font>
      <sz val="10"/>
      <name val="Arial"/>
    </font>
    <font>
      <b/>
      <sz val="10"/>
      <name val="Arial"/>
      <family val="2"/>
      <charset val="204"/>
    </font>
    <font>
      <sz val="12"/>
      <name val="Arial"/>
      <family val="2"/>
      <charset val="204"/>
    </font>
    <font>
      <sz val="10"/>
      <name val="Arial"/>
      <family val="2"/>
      <charset val="204"/>
    </font>
    <font>
      <sz val="10"/>
      <color indexed="10"/>
      <name val="Arial"/>
      <family val="2"/>
      <charset val="204"/>
    </font>
    <font>
      <i/>
      <sz val="10"/>
      <name val="Arial"/>
      <family val="2"/>
      <charset val="204"/>
    </font>
    <font>
      <sz val="11"/>
      <color indexed="8"/>
      <name val="Calibri"/>
      <family val="2"/>
      <charset val="204"/>
    </font>
    <font>
      <sz val="10"/>
      <color indexed="8"/>
      <name val="Arial"/>
      <family val="2"/>
      <charset val="204"/>
    </font>
    <font>
      <b/>
      <sz val="12"/>
      <color indexed="8"/>
      <name val="Arial"/>
      <family val="2"/>
      <charset val="204"/>
    </font>
    <font>
      <sz val="13"/>
      <color indexed="8"/>
      <name val="Arial"/>
      <family val="2"/>
      <charset val="204"/>
    </font>
    <font>
      <b/>
      <sz val="10"/>
      <color indexed="8"/>
      <name val="Arial"/>
      <family val="2"/>
      <charset val="204"/>
    </font>
    <font>
      <sz val="10"/>
      <color indexed="8"/>
      <name val="Calibri"/>
      <family val="2"/>
      <charset val="204"/>
    </font>
    <font>
      <sz val="10"/>
      <name val="Arial Cyr"/>
      <charset val="204"/>
    </font>
    <font>
      <sz val="13"/>
      <color indexed="8"/>
      <name val="Calibri"/>
      <family val="2"/>
      <charset val="204"/>
    </font>
    <font>
      <b/>
      <sz val="13"/>
      <color indexed="8"/>
      <name val="Arial"/>
      <family val="2"/>
      <charset val="204"/>
    </font>
    <font>
      <sz val="8"/>
      <color indexed="8"/>
      <name val="Arial"/>
      <family val="2"/>
      <charset val="204"/>
    </font>
    <font>
      <b/>
      <i/>
      <sz val="10"/>
      <color indexed="8"/>
      <name val="Arial"/>
      <family val="2"/>
      <charset val="204"/>
    </font>
    <font>
      <sz val="11"/>
      <color indexed="8"/>
      <name val="Arial"/>
      <family val="2"/>
      <charset val="204"/>
    </font>
    <font>
      <sz val="14"/>
      <color indexed="8"/>
      <name val="Arial"/>
      <family val="2"/>
      <charset val="204"/>
    </font>
    <font>
      <b/>
      <sz val="11"/>
      <color indexed="8"/>
      <name val="Arial"/>
      <family val="2"/>
      <charset val="204"/>
    </font>
    <font>
      <sz val="12"/>
      <color indexed="8"/>
      <name val="Arial"/>
      <family val="2"/>
      <charset val="204"/>
    </font>
    <font>
      <b/>
      <sz val="8"/>
      <color indexed="8"/>
      <name val="Arial"/>
      <family val="2"/>
      <charset val="204"/>
    </font>
    <font>
      <b/>
      <sz val="14"/>
      <color indexed="8"/>
      <name val="Arial"/>
      <family val="2"/>
      <charset val="204"/>
    </font>
    <font>
      <i/>
      <sz val="8"/>
      <color indexed="8"/>
      <name val="Arial"/>
      <family val="2"/>
      <charset val="204"/>
    </font>
    <font>
      <sz val="8"/>
      <color indexed="8"/>
      <name val="Calibri"/>
      <family val="2"/>
      <charset val="204"/>
    </font>
    <font>
      <b/>
      <sz val="11"/>
      <name val="Arial"/>
      <family val="2"/>
      <charset val="204"/>
    </font>
    <font>
      <sz val="11"/>
      <name val="Arial"/>
      <family val="2"/>
      <charset val="204"/>
    </font>
    <font>
      <b/>
      <sz val="9"/>
      <color indexed="8"/>
      <name val="Arial"/>
      <family val="2"/>
      <charset val="204"/>
    </font>
    <font>
      <sz val="8"/>
      <name val="Arial"/>
      <family val="2"/>
      <charset val="204"/>
    </font>
    <font>
      <sz val="6"/>
      <name val="Arial"/>
      <family val="2"/>
      <charset val="204"/>
    </font>
    <font>
      <b/>
      <i/>
      <sz val="10"/>
      <name val="Arial"/>
      <family val="2"/>
      <charset val="204"/>
    </font>
    <font>
      <b/>
      <sz val="12"/>
      <name val="Arial"/>
      <family val="2"/>
      <charset val="204"/>
    </font>
    <font>
      <i/>
      <sz val="10"/>
      <color indexed="8"/>
      <name val="Arial"/>
      <family val="2"/>
      <charset val="204"/>
    </font>
    <font>
      <b/>
      <i/>
      <sz val="9"/>
      <color indexed="8"/>
      <name val="Arial"/>
      <family val="2"/>
      <charset val="204"/>
    </font>
    <font>
      <sz val="9"/>
      <color indexed="8"/>
      <name val="Arial"/>
      <family val="2"/>
      <charset val="204"/>
    </font>
    <font>
      <sz val="10"/>
      <name val="Times New Roman"/>
      <family val="1"/>
      <charset val="204"/>
    </font>
    <font>
      <b/>
      <u/>
      <sz val="12"/>
      <color indexed="8"/>
      <name val="Arial"/>
      <family val="2"/>
      <charset val="204"/>
    </font>
    <font>
      <b/>
      <sz val="12"/>
      <color indexed="12"/>
      <name val="Arial"/>
      <family val="2"/>
      <charset val="204"/>
    </font>
    <font>
      <b/>
      <sz val="10"/>
      <color indexed="12"/>
      <name val="Arial"/>
      <family val="2"/>
      <charset val="204"/>
    </font>
    <font>
      <sz val="12"/>
      <color indexed="10"/>
      <name val="Arial"/>
      <family val="2"/>
      <charset val="204"/>
    </font>
    <font>
      <b/>
      <sz val="12"/>
      <color indexed="10"/>
      <name val="Arial"/>
      <family val="2"/>
      <charset val="204"/>
    </font>
    <font>
      <sz val="12"/>
      <color indexed="8"/>
      <name val="Times New Roman"/>
      <family val="1"/>
      <charset val="204"/>
    </font>
    <font>
      <sz val="10"/>
      <name val="Arial"/>
      <family val="2"/>
      <charset val="204"/>
    </font>
    <font>
      <sz val="14"/>
      <name val="Arial"/>
      <family val="2"/>
      <charset val="204"/>
    </font>
    <font>
      <b/>
      <sz val="14"/>
      <name val="Arial"/>
      <family val="2"/>
      <charset val="204"/>
    </font>
    <font>
      <sz val="9"/>
      <name val="Arial"/>
      <family val="2"/>
      <charset val="204"/>
    </font>
    <font>
      <sz val="11"/>
      <name val="Calibri"/>
      <family val="2"/>
      <charset val="204"/>
    </font>
    <font>
      <b/>
      <sz val="9"/>
      <name val="Arial"/>
      <family val="2"/>
      <charset val="204"/>
    </font>
    <font>
      <sz val="8"/>
      <name val="Arial Cyr"/>
      <charset val="204"/>
    </font>
    <font>
      <b/>
      <i/>
      <sz val="8"/>
      <name val="Arial"/>
      <family val="2"/>
      <charset val="204"/>
    </font>
    <font>
      <b/>
      <i/>
      <sz val="8"/>
      <name val="Arial Cyr"/>
      <charset val="204"/>
    </font>
    <font>
      <sz val="7"/>
      <name val="Arial Cyr"/>
      <charset val="204"/>
    </font>
    <font>
      <b/>
      <sz val="8"/>
      <name val="Arial Cyr"/>
      <charset val="204"/>
    </font>
    <font>
      <b/>
      <i/>
      <sz val="11"/>
      <name val="Arial"/>
      <family val="2"/>
      <charset val="204"/>
    </font>
    <font>
      <b/>
      <i/>
      <sz val="11"/>
      <color indexed="8"/>
      <name val="Arial"/>
      <family val="2"/>
      <charset val="204"/>
    </font>
    <font>
      <u/>
      <sz val="12"/>
      <color indexed="8"/>
      <name val="Arial"/>
      <family val="2"/>
      <charset val="204"/>
    </font>
    <font>
      <sz val="9"/>
      <name val="Times New Roman"/>
      <family val="1"/>
      <charset val="204"/>
    </font>
    <font>
      <sz val="10"/>
      <name val="Calibri"/>
      <family val="2"/>
      <charset val="204"/>
    </font>
    <font>
      <sz val="11"/>
      <color theme="1"/>
      <name val="Calibri"/>
      <family val="2"/>
      <charset val="204"/>
      <scheme val="minor"/>
    </font>
    <font>
      <u/>
      <sz val="10"/>
      <color theme="10"/>
      <name val="Arial"/>
      <family val="2"/>
      <charset val="204"/>
    </font>
    <font>
      <sz val="14"/>
      <color theme="1"/>
      <name val="Arial"/>
      <family val="2"/>
      <charset val="204"/>
    </font>
    <font>
      <sz val="10"/>
      <color theme="1"/>
      <name val="Arial"/>
      <family val="2"/>
      <charset val="204"/>
    </font>
    <font>
      <b/>
      <sz val="10"/>
      <color theme="1"/>
      <name val="Arial"/>
      <family val="2"/>
      <charset val="204"/>
    </font>
    <font>
      <b/>
      <sz val="12"/>
      <color theme="1"/>
      <name val="Arial"/>
      <family val="2"/>
      <charset val="204"/>
    </font>
    <font>
      <sz val="12"/>
      <color theme="1"/>
      <name val="Arial"/>
      <family val="2"/>
      <charset val="204"/>
    </font>
    <font>
      <sz val="8"/>
      <color theme="1"/>
      <name val="Arial"/>
      <family val="2"/>
      <charset val="204"/>
    </font>
    <font>
      <sz val="10"/>
      <color rgb="FFFF0000"/>
      <name val="Arial"/>
      <family val="2"/>
      <charset val="204"/>
    </font>
    <font>
      <sz val="11"/>
      <color theme="1"/>
      <name val="Arial"/>
      <family val="2"/>
      <charset val="204"/>
    </font>
    <font>
      <sz val="9"/>
      <color theme="1"/>
      <name val="Arial"/>
      <family val="2"/>
      <charset val="204"/>
    </font>
    <font>
      <u/>
      <sz val="11"/>
      <color theme="1"/>
      <name val="Arial"/>
      <family val="2"/>
      <charset val="204"/>
    </font>
    <font>
      <b/>
      <sz val="11"/>
      <color theme="1"/>
      <name val="Arial"/>
      <family val="2"/>
      <charset val="204"/>
    </font>
    <font>
      <b/>
      <i/>
      <sz val="12"/>
      <color theme="1"/>
      <name val="Arial"/>
      <family val="2"/>
      <charset val="204"/>
    </font>
    <font>
      <b/>
      <i/>
      <sz val="11"/>
      <color theme="1"/>
      <name val="Arial"/>
      <family val="2"/>
      <charset val="204"/>
    </font>
    <font>
      <sz val="10"/>
      <color rgb="FF000000"/>
      <name val="Times New Roman"/>
      <family val="1"/>
      <charset val="204"/>
    </font>
    <font>
      <sz val="10"/>
      <color rgb="FFFF0000"/>
      <name val="Calibri"/>
      <family val="2"/>
      <charset val="204"/>
    </font>
    <font>
      <sz val="10"/>
      <color theme="1"/>
      <name val="Times New Roman"/>
      <family val="1"/>
      <charset val="204"/>
    </font>
    <font>
      <sz val="12"/>
      <color rgb="FFFF0000"/>
      <name val="Arial"/>
      <family val="2"/>
      <charset val="204"/>
    </font>
    <font>
      <b/>
      <i/>
      <sz val="9"/>
      <color rgb="FFFF0000"/>
      <name val="Arial"/>
      <family val="2"/>
      <charset val="204"/>
    </font>
    <font>
      <b/>
      <i/>
      <sz val="10"/>
      <color theme="1"/>
      <name val="Arial"/>
      <family val="2"/>
      <charset val="204"/>
    </font>
    <font>
      <b/>
      <sz val="8"/>
      <color theme="1"/>
      <name val="Arial"/>
      <family val="2"/>
      <charset val="204"/>
    </font>
    <font>
      <b/>
      <sz val="9"/>
      <color theme="1"/>
      <name val="Arial"/>
      <family val="2"/>
      <charset val="204"/>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2"/>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s>
  <cellStyleXfs count="35">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59" fillId="0" borderId="0" applyNumberFormat="0" applyFill="0" applyBorder="0" applyAlignment="0" applyProtection="0"/>
    <xf numFmtId="0" fontId="60" fillId="0" borderId="0"/>
    <xf numFmtId="0" fontId="12" fillId="0" borderId="0"/>
    <xf numFmtId="0" fontId="3" fillId="0" borderId="0"/>
    <xf numFmtId="0" fontId="3" fillId="0" borderId="0"/>
    <xf numFmtId="0" fontId="12" fillId="0" borderId="0"/>
    <xf numFmtId="0" fontId="60" fillId="0" borderId="0"/>
    <xf numFmtId="0" fontId="3" fillId="0" borderId="0"/>
    <xf numFmtId="0" fontId="3" fillId="0" borderId="0"/>
    <xf numFmtId="0" fontId="3" fillId="0" borderId="0"/>
    <xf numFmtId="0" fontId="3" fillId="0" borderId="0"/>
    <xf numFmtId="0" fontId="6" fillId="0" borderId="0"/>
    <xf numFmtId="0" fontId="6" fillId="0" borderId="0"/>
    <xf numFmtId="0" fontId="12" fillId="0" borderId="0"/>
    <xf numFmtId="0" fontId="58" fillId="0" borderId="0"/>
    <xf numFmtId="0" fontId="58" fillId="0" borderId="0"/>
    <xf numFmtId="0" fontId="42" fillId="0" borderId="0"/>
    <xf numFmtId="0" fontId="3" fillId="0" borderId="0"/>
    <xf numFmtId="0" fontId="3" fillId="0" borderId="0"/>
    <xf numFmtId="0" fontId="3" fillId="0" borderId="0"/>
    <xf numFmtId="0" fontId="3" fillId="0" borderId="0"/>
    <xf numFmtId="0" fontId="18" fillId="12" borderId="1" applyNumberFormat="0" applyFont="0" applyAlignment="0" applyProtection="0"/>
  </cellStyleXfs>
  <cellXfs count="894">
    <xf numFmtId="0" fontId="0" fillId="0" borderId="0" xfId="0"/>
    <xf numFmtId="0" fontId="0" fillId="0" borderId="2" xfId="0" applyBorder="1"/>
    <xf numFmtId="0" fontId="3" fillId="0" borderId="2" xfId="0" applyFont="1" applyBorder="1"/>
    <xf numFmtId="0" fontId="3" fillId="0" borderId="0" xfId="0" applyFont="1"/>
    <xf numFmtId="0" fontId="60" fillId="0" borderId="0" xfId="14" applyAlignment="1">
      <alignment wrapText="1"/>
    </xf>
    <xf numFmtId="0" fontId="7" fillId="13" borderId="0" xfId="14" applyFont="1" applyFill="1" applyAlignment="1">
      <alignment horizontal="right" wrapText="1"/>
    </xf>
    <xf numFmtId="0" fontId="60" fillId="0" borderId="0" xfId="14"/>
    <xf numFmtId="0" fontId="7" fillId="0" borderId="2" xfId="14" applyFont="1" applyBorder="1" applyAlignment="1">
      <alignment horizontal="center" vertical="center" wrapText="1"/>
    </xf>
    <xf numFmtId="0" fontId="7" fillId="0" borderId="2" xfId="14" applyFont="1" applyBorder="1" applyAlignment="1">
      <alignment horizontal="center" vertical="center" textRotation="90" wrapText="1"/>
    </xf>
    <xf numFmtId="0" fontId="7" fillId="0" borderId="2" xfId="14" applyFont="1" applyBorder="1" applyAlignment="1">
      <alignment horizontal="center" wrapText="1"/>
    </xf>
    <xf numFmtId="0" fontId="7" fillId="0" borderId="2" xfId="14" applyFont="1" applyFill="1" applyBorder="1" applyAlignment="1">
      <alignment horizontal="center" wrapText="1"/>
    </xf>
    <xf numFmtId="0" fontId="9" fillId="0" borderId="0" xfId="14" applyFont="1"/>
    <xf numFmtId="0" fontId="7" fillId="0" borderId="0" xfId="14" applyFont="1"/>
    <xf numFmtId="0" fontId="7" fillId="0" borderId="0" xfId="14" applyFont="1" applyAlignment="1">
      <alignment horizontal="right"/>
    </xf>
    <xf numFmtId="0" fontId="8" fillId="0" borderId="0" xfId="14" applyFont="1"/>
    <xf numFmtId="0" fontId="7" fillId="0" borderId="2" xfId="14" applyFont="1" applyFill="1" applyBorder="1" applyAlignment="1">
      <alignment horizontal="center" vertical="center" wrapText="1"/>
    </xf>
    <xf numFmtId="0" fontId="7" fillId="0" borderId="0" xfId="14" applyFont="1" applyAlignment="1">
      <alignment horizontal="left" indent="3"/>
    </xf>
    <xf numFmtId="0" fontId="7" fillId="0" borderId="2" xfId="14" applyFont="1" applyBorder="1" applyAlignment="1">
      <alignment horizontal="center" vertical="top" wrapText="1"/>
    </xf>
    <xf numFmtId="0" fontId="7" fillId="0" borderId="2" xfId="14" applyFont="1" applyFill="1" applyBorder="1" applyAlignment="1">
      <alignment horizontal="center" vertical="top" wrapText="1"/>
    </xf>
    <xf numFmtId="0" fontId="9" fillId="0" borderId="0" xfId="14" applyFont="1" applyAlignment="1">
      <alignment horizontal="right"/>
    </xf>
    <xf numFmtId="0" fontId="7" fillId="13" borderId="2" xfId="14" applyFont="1" applyFill="1" applyBorder="1" applyAlignment="1">
      <alignment horizontal="center" vertical="center" wrapText="1"/>
    </xf>
    <xf numFmtId="0" fontId="60" fillId="13" borderId="0" xfId="14" applyFill="1"/>
    <xf numFmtId="0" fontId="9" fillId="0" borderId="0" xfId="14" applyFont="1" applyAlignment="1">
      <alignment horizontal="center"/>
    </xf>
    <xf numFmtId="0" fontId="11" fillId="0" borderId="2" xfId="14" applyFont="1" applyFill="1" applyBorder="1" applyAlignment="1">
      <alignment vertical="top" wrapText="1"/>
    </xf>
    <xf numFmtId="0" fontId="60" fillId="0" borderId="2" xfId="14" applyBorder="1"/>
    <xf numFmtId="0" fontId="61" fillId="0" borderId="0" xfId="14" applyFont="1" applyAlignment="1">
      <alignment horizontal="center" vertical="center"/>
    </xf>
    <xf numFmtId="0" fontId="61" fillId="0" borderId="2" xfId="14" applyFont="1" applyBorder="1" applyAlignment="1">
      <alignment horizontal="center" vertical="center"/>
    </xf>
    <xf numFmtId="0" fontId="11" fillId="0" borderId="2" xfId="14" applyFont="1" applyFill="1" applyBorder="1" applyAlignment="1">
      <alignment textRotation="90" wrapText="1"/>
    </xf>
    <xf numFmtId="0" fontId="11" fillId="0" borderId="2" xfId="14" applyFont="1" applyFill="1" applyBorder="1" applyAlignment="1">
      <alignment wrapText="1"/>
    </xf>
    <xf numFmtId="0" fontId="6" fillId="0" borderId="0" xfId="14" applyFont="1" applyBorder="1"/>
    <xf numFmtId="0" fontId="60" fillId="0" borderId="0" xfId="14" applyAlignment="1">
      <alignment horizontal="center" vertical="center"/>
    </xf>
    <xf numFmtId="0" fontId="6" fillId="0" borderId="2" xfId="14" applyFont="1" applyFill="1" applyBorder="1" applyAlignment="1">
      <alignment horizontal="center" vertical="center" wrapText="1"/>
    </xf>
    <xf numFmtId="0" fontId="15" fillId="0" borderId="2" xfId="14" applyFont="1" applyBorder="1" applyAlignment="1">
      <alignment horizontal="center" vertical="center" wrapText="1"/>
    </xf>
    <xf numFmtId="0" fontId="15" fillId="0" borderId="2" xfId="14" applyFont="1" applyBorder="1" applyAlignment="1">
      <alignment horizontal="center"/>
    </xf>
    <xf numFmtId="0" fontId="16" fillId="0" borderId="2" xfId="14" applyFont="1" applyBorder="1" applyAlignment="1">
      <alignment horizontal="center" vertical="center" wrapText="1"/>
    </xf>
    <xf numFmtId="0" fontId="16" fillId="0" borderId="2" xfId="14" applyFont="1" applyFill="1" applyBorder="1" applyAlignment="1">
      <alignment horizontal="center" vertical="center" wrapText="1"/>
    </xf>
    <xf numFmtId="0" fontId="15" fillId="13" borderId="2" xfId="14" applyFont="1" applyFill="1" applyBorder="1" applyAlignment="1">
      <alignment horizontal="center" vertical="center" wrapText="1"/>
    </xf>
    <xf numFmtId="0" fontId="15" fillId="13" borderId="3" xfId="14" applyFont="1" applyFill="1" applyBorder="1" applyAlignment="1">
      <alignment horizontal="center" vertical="center" wrapText="1"/>
    </xf>
    <xf numFmtId="0" fontId="21" fillId="13" borderId="2" xfId="14" applyFont="1" applyFill="1" applyBorder="1" applyAlignment="1">
      <alignment horizontal="center" vertical="top" wrapText="1"/>
    </xf>
    <xf numFmtId="0" fontId="21" fillId="13" borderId="2" xfId="14" applyFont="1" applyFill="1" applyBorder="1" applyAlignment="1">
      <alignment horizontal="left" vertical="top" wrapText="1"/>
    </xf>
    <xf numFmtId="0" fontId="10" fillId="13" borderId="2" xfId="14" applyFont="1" applyFill="1" applyBorder="1" applyAlignment="1">
      <alignment horizontal="center" vertical="top" wrapText="1"/>
    </xf>
    <xf numFmtId="0" fontId="10" fillId="13" borderId="2" xfId="14" applyFont="1" applyFill="1" applyBorder="1" applyAlignment="1">
      <alignment vertical="top" wrapText="1"/>
    </xf>
    <xf numFmtId="0" fontId="22" fillId="0" borderId="0" xfId="14" applyFont="1"/>
    <xf numFmtId="0" fontId="15" fillId="13" borderId="2" xfId="14" applyFont="1" applyFill="1" applyBorder="1" applyAlignment="1">
      <alignment horizontal="center" vertical="top" wrapText="1"/>
    </xf>
    <xf numFmtId="0" fontId="23" fillId="13" borderId="2" xfId="14" applyFont="1" applyFill="1" applyBorder="1" applyAlignment="1">
      <alignment horizontal="right" vertical="top" wrapText="1"/>
    </xf>
    <xf numFmtId="0" fontId="7" fillId="13" borderId="2" xfId="14" applyFont="1" applyFill="1" applyBorder="1" applyAlignment="1">
      <alignment horizontal="center" vertical="top" wrapText="1"/>
    </xf>
    <xf numFmtId="0" fontId="7" fillId="13" borderId="2" xfId="14" applyFont="1" applyFill="1" applyBorder="1" applyAlignment="1">
      <alignment vertical="top" wrapText="1"/>
    </xf>
    <xf numFmtId="0" fontId="15" fillId="13" borderId="2" xfId="14" applyFont="1" applyFill="1" applyBorder="1" applyAlignment="1">
      <alignment horizontal="left" vertical="top" wrapText="1"/>
    </xf>
    <xf numFmtId="0" fontId="24" fillId="0" borderId="2" xfId="14" applyFont="1" applyBorder="1" applyAlignment="1">
      <alignment wrapText="1"/>
    </xf>
    <xf numFmtId="0" fontId="6" fillId="0" borderId="2" xfId="14" applyFont="1" applyBorder="1" applyAlignment="1">
      <alignment wrapText="1"/>
    </xf>
    <xf numFmtId="0" fontId="15" fillId="0" borderId="2" xfId="14" applyFont="1" applyBorder="1"/>
    <xf numFmtId="0" fontId="3" fillId="0" borderId="2" xfId="0" applyFont="1" applyBorder="1" applyAlignment="1">
      <alignment horizontal="center" vertical="center" textRotation="90" wrapText="1"/>
    </xf>
    <xf numFmtId="0" fontId="8" fillId="0" borderId="0" xfId="14" applyFont="1" applyAlignment="1">
      <alignment horizontal="center" vertical="center" wrapText="1"/>
    </xf>
    <xf numFmtId="0" fontId="26" fillId="0" borderId="2" xfId="0" applyFont="1" applyBorder="1" applyAlignment="1">
      <alignment horizontal="center" vertical="center" wrapText="1"/>
    </xf>
    <xf numFmtId="0" fontId="27" fillId="0" borderId="2" xfId="14" applyFont="1" applyFill="1" applyBorder="1" applyAlignment="1">
      <alignment horizontal="center" vertical="top" wrapText="1"/>
    </xf>
    <xf numFmtId="0" fontId="62" fillId="0" borderId="2" xfId="14" applyFont="1" applyBorder="1" applyAlignment="1">
      <alignment horizontal="right"/>
    </xf>
    <xf numFmtId="0" fontId="62" fillId="13" borderId="2" xfId="14" applyFont="1" applyFill="1" applyBorder="1" applyAlignment="1">
      <alignment horizontal="right"/>
    </xf>
    <xf numFmtId="0" fontId="60" fillId="13" borderId="2" xfId="14" applyFill="1" applyBorder="1"/>
    <xf numFmtId="0" fontId="63" fillId="0" borderId="0" xfId="14" applyFont="1"/>
    <xf numFmtId="0" fontId="64" fillId="0" borderId="0" xfId="14" applyFont="1"/>
    <xf numFmtId="0" fontId="22" fillId="0" borderId="2" xfId="14" applyFont="1" applyBorder="1"/>
    <xf numFmtId="0" fontId="65" fillId="0" borderId="2" xfId="14" applyFont="1" applyBorder="1" applyAlignment="1">
      <alignment horizontal="center" vertical="center"/>
    </xf>
    <xf numFmtId="0" fontId="60" fillId="0" borderId="0" xfId="14" applyAlignment="1"/>
    <xf numFmtId="0" fontId="15" fillId="0" borderId="2" xfId="14" applyFont="1" applyBorder="1" applyAlignment="1">
      <alignment horizontal="center" wrapText="1"/>
    </xf>
    <xf numFmtId="0" fontId="65" fillId="0" borderId="0" xfId="14" applyFont="1"/>
    <xf numFmtId="0" fontId="7" fillId="0" borderId="2" xfId="14" applyFont="1" applyBorder="1" applyAlignment="1">
      <alignment vertical="center" wrapText="1"/>
    </xf>
    <xf numFmtId="0" fontId="7" fillId="0" borderId="0" xfId="14" applyFont="1" applyAlignment="1">
      <alignment horizontal="center"/>
    </xf>
    <xf numFmtId="0" fontId="7" fillId="0" borderId="2" xfId="14" applyFont="1" applyBorder="1" applyAlignment="1">
      <alignment vertical="top" wrapText="1"/>
    </xf>
    <xf numFmtId="0" fontId="2" fillId="0" borderId="0" xfId="14" applyFont="1" applyBorder="1"/>
    <xf numFmtId="0" fontId="1" fillId="0" borderId="4" xfId="14" applyFont="1" applyBorder="1" applyAlignment="1">
      <alignment horizontal="center" vertical="center" wrapText="1"/>
    </xf>
    <xf numFmtId="0" fontId="1" fillId="0" borderId="0" xfId="14" applyFont="1" applyBorder="1" applyAlignment="1">
      <alignment horizontal="center" vertical="center" wrapText="1"/>
    </xf>
    <xf numFmtId="0" fontId="3" fillId="0" borderId="0" xfId="14" applyFont="1" applyBorder="1"/>
    <xf numFmtId="0" fontId="3" fillId="0" borderId="2" xfId="14" applyFont="1" applyBorder="1" applyAlignment="1">
      <alignment horizontal="center" vertical="center"/>
    </xf>
    <xf numFmtId="0" fontId="3" fillId="0" borderId="2" xfId="14" applyFont="1" applyBorder="1" applyAlignment="1">
      <alignment horizontal="center" vertical="center" wrapText="1"/>
    </xf>
    <xf numFmtId="0" fontId="3" fillId="0" borderId="2" xfId="14" applyFont="1" applyBorder="1" applyAlignment="1">
      <alignment horizontal="center" vertical="center" textRotation="90"/>
    </xf>
    <xf numFmtId="0" fontId="3" fillId="0" borderId="2" xfId="14" applyFont="1" applyBorder="1" applyAlignment="1">
      <alignment horizontal="center" vertical="center" textRotation="90" wrapText="1"/>
    </xf>
    <xf numFmtId="0" fontId="3" fillId="0" borderId="3" xfId="14" applyFont="1" applyBorder="1" applyAlignment="1">
      <alignment horizontal="center" vertical="center" textRotation="90"/>
    </xf>
    <xf numFmtId="0" fontId="3" fillId="0" borderId="5" xfId="14" applyFont="1" applyBorder="1" applyAlignment="1">
      <alignment horizontal="center" vertical="center"/>
    </xf>
    <xf numFmtId="0" fontId="1" fillId="0" borderId="2" xfId="14" applyFont="1" applyBorder="1" applyAlignment="1">
      <alignment horizontal="left" vertical="center" wrapText="1"/>
    </xf>
    <xf numFmtId="0" fontId="1" fillId="0" borderId="2" xfId="14" applyFont="1" applyBorder="1" applyAlignment="1">
      <alignment horizontal="center" vertical="center" wrapText="1"/>
    </xf>
    <xf numFmtId="164" fontId="1" fillId="0" borderId="2" xfId="14" applyNumberFormat="1" applyFont="1" applyBorder="1" applyAlignment="1">
      <alignment horizontal="center" vertical="center" wrapText="1"/>
    </xf>
    <xf numFmtId="0" fontId="3" fillId="0" borderId="2" xfId="14" applyFont="1" applyBorder="1"/>
    <xf numFmtId="0" fontId="3" fillId="0" borderId="2" xfId="14" applyFont="1" applyBorder="1" applyAlignment="1">
      <alignment vertical="center" wrapText="1"/>
    </xf>
    <xf numFmtId="0" fontId="3" fillId="0" borderId="2" xfId="14" applyFont="1" applyFill="1" applyBorder="1" applyAlignment="1">
      <alignment vertical="center" wrapText="1"/>
    </xf>
    <xf numFmtId="0" fontId="3" fillId="0" borderId="2" xfId="14" applyFont="1" applyFill="1" applyBorder="1" applyAlignment="1">
      <alignment horizontal="center" vertical="center" wrapText="1"/>
    </xf>
    <xf numFmtId="0" fontId="3" fillId="0" borderId="2" xfId="14" applyFont="1" applyBorder="1" applyAlignment="1">
      <alignment vertical="top"/>
    </xf>
    <xf numFmtId="0" fontId="3" fillId="0" borderId="2" xfId="14" applyFont="1" applyBorder="1" applyAlignment="1">
      <alignment vertical="top" wrapText="1"/>
    </xf>
    <xf numFmtId="49" fontId="3" fillId="0" borderId="2" xfId="14" applyNumberFormat="1" applyFont="1" applyBorder="1" applyAlignment="1">
      <alignment horizontal="center" vertical="center" wrapText="1"/>
    </xf>
    <xf numFmtId="0" fontId="3" fillId="14" borderId="2" xfId="14" applyFont="1" applyFill="1" applyBorder="1" applyAlignment="1">
      <alignment horizontal="center" vertical="center" wrapText="1"/>
    </xf>
    <xf numFmtId="0" fontId="3" fillId="15" borderId="2" xfId="14" applyFont="1" applyFill="1" applyBorder="1"/>
    <xf numFmtId="0" fontId="3" fillId="0" borderId="0" xfId="14" applyFont="1" applyAlignment="1">
      <alignment horizontal="left" vertical="center"/>
    </xf>
    <xf numFmtId="0" fontId="58" fillId="0" borderId="0" xfId="27"/>
    <xf numFmtId="0" fontId="7" fillId="13" borderId="2" xfId="27" applyFont="1" applyFill="1" applyBorder="1" applyAlignment="1">
      <alignment horizontal="center" vertical="center" wrapText="1"/>
    </xf>
    <xf numFmtId="0" fontId="7" fillId="13" borderId="2" xfId="27" applyFont="1" applyFill="1" applyBorder="1" applyAlignment="1">
      <alignment horizontal="center" vertical="center" textRotation="90" wrapText="1"/>
    </xf>
    <xf numFmtId="0" fontId="7" fillId="0" borderId="2" xfId="27" applyFont="1" applyBorder="1" applyAlignment="1">
      <alignment horizontal="center" vertical="center" textRotation="90" wrapText="1"/>
    </xf>
    <xf numFmtId="0" fontId="7" fillId="0" borderId="2" xfId="27" applyFont="1" applyFill="1" applyBorder="1" applyAlignment="1">
      <alignment horizontal="center" vertical="center" textRotation="90" wrapText="1"/>
    </xf>
    <xf numFmtId="0" fontId="7" fillId="0" borderId="2" xfId="27" applyFont="1" applyFill="1" applyBorder="1" applyAlignment="1">
      <alignment horizontal="center" vertical="center" wrapText="1"/>
    </xf>
    <xf numFmtId="0" fontId="58" fillId="0" borderId="0" xfId="27" applyBorder="1"/>
    <xf numFmtId="0" fontId="58" fillId="0" borderId="0" xfId="27" applyFill="1"/>
    <xf numFmtId="0" fontId="17" fillId="13" borderId="0" xfId="27" applyFont="1" applyFill="1" applyBorder="1" applyAlignment="1">
      <alignment vertical="center" wrapText="1"/>
    </xf>
    <xf numFmtId="0" fontId="16" fillId="13" borderId="2" xfId="27" applyFont="1" applyFill="1" applyBorder="1" applyAlignment="1">
      <alignment horizontal="center" vertical="center" wrapText="1"/>
    </xf>
    <xf numFmtId="0" fontId="11" fillId="0" borderId="2" xfId="27" applyFont="1" applyFill="1" applyBorder="1"/>
    <xf numFmtId="0" fontId="7" fillId="13" borderId="2" xfId="27" applyFont="1" applyFill="1" applyBorder="1" applyAlignment="1">
      <alignment horizontal="left" vertical="top" wrapText="1"/>
    </xf>
    <xf numFmtId="0" fontId="11" fillId="13" borderId="2" xfId="27" applyFont="1" applyFill="1" applyBorder="1" applyAlignment="1">
      <alignment horizontal="center" vertical="center" wrapText="1"/>
    </xf>
    <xf numFmtId="0" fontId="11" fillId="0" borderId="2" xfId="27" applyFont="1" applyFill="1" applyBorder="1" applyAlignment="1">
      <alignment horizontal="center" vertical="center" wrapText="1"/>
    </xf>
    <xf numFmtId="0" fontId="11" fillId="0" borderId="2" xfId="27" applyFont="1" applyBorder="1"/>
    <xf numFmtId="0" fontId="32" fillId="13" borderId="2" xfId="27" applyFont="1" applyFill="1" applyBorder="1" applyAlignment="1">
      <alignment horizontal="center" vertical="top" wrapText="1"/>
    </xf>
    <xf numFmtId="0" fontId="7" fillId="13" borderId="2" xfId="27" applyFont="1" applyFill="1" applyBorder="1" applyAlignment="1">
      <alignment horizontal="left"/>
    </xf>
    <xf numFmtId="0" fontId="7" fillId="13" borderId="2" xfId="27" applyFont="1" applyFill="1" applyBorder="1" applyAlignment="1">
      <alignment horizontal="right" vertical="center" wrapText="1"/>
    </xf>
    <xf numFmtId="0" fontId="7" fillId="13" borderId="0" xfId="27" applyFont="1" applyFill="1" applyBorder="1" applyAlignment="1">
      <alignment horizontal="left"/>
    </xf>
    <xf numFmtId="0" fontId="34" fillId="13" borderId="0" xfId="27" applyFont="1" applyFill="1" applyBorder="1"/>
    <xf numFmtId="0" fontId="7" fillId="13" borderId="0" xfId="27" applyFont="1" applyFill="1" applyBorder="1" applyAlignment="1">
      <alignment horizontal="center" vertical="center" wrapText="1"/>
    </xf>
    <xf numFmtId="0" fontId="11" fillId="0" borderId="0" xfId="27" applyFont="1" applyFill="1" applyBorder="1" applyAlignment="1">
      <alignment horizontal="center" vertical="center" wrapText="1"/>
    </xf>
    <xf numFmtId="0" fontId="11" fillId="13" borderId="0" xfId="27" applyFont="1" applyFill="1" applyBorder="1" applyAlignment="1">
      <alignment horizontal="center" vertical="center" wrapText="1"/>
    </xf>
    <xf numFmtId="0" fontId="11" fillId="0" borderId="0" xfId="27" applyFont="1" applyBorder="1"/>
    <xf numFmtId="0" fontId="11" fillId="0" borderId="0" xfId="27" applyFont="1" applyFill="1" applyAlignment="1">
      <alignment horizontal="center" vertical="center" wrapText="1"/>
    </xf>
    <xf numFmtId="0" fontId="11" fillId="13" borderId="0" xfId="27" applyFont="1" applyFill="1" applyAlignment="1">
      <alignment horizontal="center" vertical="center" wrapText="1"/>
    </xf>
    <xf numFmtId="0" fontId="11" fillId="0" borderId="0" xfId="27" applyFont="1"/>
    <xf numFmtId="0" fontId="3" fillId="0" borderId="0" xfId="16"/>
    <xf numFmtId="0" fontId="3" fillId="0" borderId="2" xfId="16" applyFont="1" applyBorder="1" applyAlignment="1">
      <alignment horizontal="center" vertical="center" wrapText="1"/>
    </xf>
    <xf numFmtId="0" fontId="7" fillId="0" borderId="5" xfId="27" applyFont="1" applyBorder="1" applyAlignment="1">
      <alignment horizontal="center" vertical="center" wrapText="1"/>
    </xf>
    <xf numFmtId="0" fontId="3" fillId="0" borderId="5" xfId="16" applyBorder="1" applyAlignment="1">
      <alignment horizontal="center" vertical="center" wrapText="1"/>
    </xf>
    <xf numFmtId="0" fontId="3" fillId="0" borderId="3" xfId="16" applyFont="1" applyBorder="1" applyAlignment="1">
      <alignment horizontal="center" vertical="center" wrapText="1"/>
    </xf>
    <xf numFmtId="0" fontId="3" fillId="0" borderId="2" xfId="16" applyBorder="1"/>
    <xf numFmtId="0" fontId="1" fillId="0" borderId="2" xfId="16" applyFont="1" applyBorder="1" applyAlignment="1">
      <alignment horizontal="center" vertical="top" wrapText="1"/>
    </xf>
    <xf numFmtId="0" fontId="16" fillId="0" borderId="2" xfId="16" applyFont="1" applyBorder="1" applyAlignment="1">
      <alignment horizontal="left" vertical="top" wrapText="1"/>
    </xf>
    <xf numFmtId="0" fontId="3" fillId="0" borderId="2" xfId="16" applyFont="1" applyBorder="1" applyAlignment="1">
      <alignment horizontal="center" vertical="top" wrapText="1"/>
    </xf>
    <xf numFmtId="0" fontId="3" fillId="0" borderId="2" xfId="16" applyFont="1" applyBorder="1"/>
    <xf numFmtId="0" fontId="1" fillId="0" borderId="2" xfId="16" applyFont="1" applyBorder="1" applyAlignment="1">
      <alignment horizontal="center" vertical="center" wrapText="1"/>
    </xf>
    <xf numFmtId="0" fontId="35" fillId="0" borderId="0" xfId="16" applyFont="1" applyAlignment="1">
      <alignment horizontal="left"/>
    </xf>
    <xf numFmtId="0" fontId="35" fillId="0" borderId="0" xfId="16" applyFont="1"/>
    <xf numFmtId="0" fontId="61" fillId="0" borderId="2" xfId="14" applyFont="1" applyBorder="1" applyAlignment="1">
      <alignment horizontal="center" vertical="center" textRotation="90" wrapText="1"/>
    </xf>
    <xf numFmtId="0" fontId="60" fillId="0" borderId="2" xfId="14" applyBorder="1" applyAlignment="1">
      <alignment horizontal="center" vertical="center" textRotation="90"/>
    </xf>
    <xf numFmtId="0" fontId="32" fillId="0" borderId="2" xfId="14" applyFont="1" applyBorder="1" applyAlignment="1">
      <alignment vertical="center" wrapText="1"/>
    </xf>
    <xf numFmtId="0" fontId="60" fillId="0" borderId="2" xfId="14" applyBorder="1" applyAlignment="1"/>
    <xf numFmtId="0" fontId="61" fillId="0" borderId="0" xfId="14" applyFont="1"/>
    <xf numFmtId="0" fontId="61" fillId="0" borderId="0" xfId="14" applyFont="1" applyAlignment="1">
      <alignment horizontal="left"/>
    </xf>
    <xf numFmtId="0" fontId="28" fillId="0" borderId="2" xfId="14" applyFont="1" applyBorder="1" applyAlignment="1">
      <alignment horizontal="center" vertical="center" wrapText="1"/>
    </xf>
    <xf numFmtId="0" fontId="9" fillId="0" borderId="2" xfId="14" applyFont="1" applyBorder="1" applyAlignment="1">
      <alignment wrapText="1"/>
    </xf>
    <xf numFmtId="0" fontId="9" fillId="0" borderId="2" xfId="14" applyFont="1" applyBorder="1" applyAlignment="1">
      <alignment horizontal="center" wrapText="1"/>
    </xf>
    <xf numFmtId="0" fontId="7" fillId="0" borderId="2" xfId="27" applyFont="1" applyBorder="1" applyAlignment="1">
      <alignment vertical="center" wrapText="1"/>
    </xf>
    <xf numFmtId="0" fontId="11" fillId="0" borderId="2" xfId="27" applyFont="1" applyBorder="1" applyAlignment="1">
      <alignment vertical="center" wrapText="1"/>
    </xf>
    <xf numFmtId="0" fontId="6" fillId="0" borderId="0" xfId="14" applyFont="1" applyBorder="1" applyAlignment="1">
      <alignment vertical="top" wrapText="1"/>
    </xf>
    <xf numFmtId="0" fontId="6" fillId="0" borderId="0" xfId="14" applyFont="1" applyBorder="1" applyAlignment="1">
      <alignment wrapText="1"/>
    </xf>
    <xf numFmtId="0" fontId="1" fillId="0" borderId="0" xfId="33" applyFont="1" applyAlignment="1">
      <alignment horizontal="center"/>
    </xf>
    <xf numFmtId="0" fontId="1" fillId="0" borderId="0" xfId="33" applyFont="1" applyAlignment="1">
      <alignment horizontal="center" vertical="center" wrapText="1"/>
    </xf>
    <xf numFmtId="0" fontId="2" fillId="0" borderId="2" xfId="33" applyFont="1" applyFill="1" applyBorder="1" applyAlignment="1">
      <alignment horizontal="center" vertical="center" wrapText="1"/>
    </xf>
    <xf numFmtId="0" fontId="31" fillId="0" borderId="6" xfId="33" applyFont="1" applyBorder="1" applyAlignment="1">
      <alignment horizontal="center" vertical="center" wrapText="1"/>
    </xf>
    <xf numFmtId="0" fontId="2" fillId="0" borderId="6" xfId="33" applyFont="1" applyFill="1" applyBorder="1" applyAlignment="1">
      <alignment horizontal="center" vertical="center" wrapText="1"/>
    </xf>
    <xf numFmtId="0" fontId="31" fillId="0" borderId="6" xfId="33" applyFont="1" applyFill="1" applyBorder="1" applyAlignment="1">
      <alignment horizontal="center" vertical="center" wrapText="1"/>
    </xf>
    <xf numFmtId="0" fontId="28" fillId="0" borderId="0" xfId="33" applyFont="1" applyAlignment="1">
      <alignment vertical="center" wrapText="1"/>
    </xf>
    <xf numFmtId="0" fontId="2" fillId="0" borderId="2" xfId="33" applyFont="1" applyFill="1" applyBorder="1" applyAlignment="1">
      <alignment horizontal="center"/>
    </xf>
    <xf numFmtId="0" fontId="2" fillId="0" borderId="2" xfId="33" applyFont="1" applyFill="1" applyBorder="1"/>
    <xf numFmtId="0" fontId="31" fillId="0" borderId="2" xfId="33" applyFont="1" applyFill="1" applyBorder="1" applyAlignment="1">
      <alignment horizontal="center"/>
    </xf>
    <xf numFmtId="0" fontId="2" fillId="0" borderId="2" xfId="31" applyFont="1" applyFill="1" applyBorder="1" applyAlignment="1">
      <alignment horizontal="center"/>
    </xf>
    <xf numFmtId="0" fontId="31" fillId="0" borderId="2" xfId="31" applyFont="1" applyFill="1" applyBorder="1" applyAlignment="1">
      <alignment horizontal="center"/>
    </xf>
    <xf numFmtId="0" fontId="37" fillId="0" borderId="2" xfId="33" applyFont="1" applyFill="1" applyBorder="1" applyAlignment="1">
      <alignment horizontal="center"/>
    </xf>
    <xf numFmtId="0" fontId="37" fillId="0" borderId="2" xfId="33" applyFont="1" applyFill="1" applyBorder="1"/>
    <xf numFmtId="0" fontId="38" fillId="0" borderId="0" xfId="33" applyFont="1" applyFill="1"/>
    <xf numFmtId="0" fontId="3" fillId="0" borderId="0" xfId="33" applyFill="1"/>
    <xf numFmtId="0" fontId="3" fillId="0" borderId="0" xfId="33" applyFont="1" applyFill="1"/>
    <xf numFmtId="0" fontId="20" fillId="0" borderId="2" xfId="33" applyFont="1" applyFill="1" applyBorder="1"/>
    <xf numFmtId="0" fontId="31" fillId="0" borderId="2" xfId="32" applyFont="1" applyFill="1" applyBorder="1" applyAlignment="1">
      <alignment horizontal="center"/>
    </xf>
    <xf numFmtId="0" fontId="31" fillId="0" borderId="2" xfId="33" applyFont="1" applyBorder="1"/>
    <xf numFmtId="0" fontId="31" fillId="0" borderId="2" xfId="33" applyFont="1" applyBorder="1" applyAlignment="1">
      <alignment horizontal="center"/>
    </xf>
    <xf numFmtId="0" fontId="1" fillId="0" borderId="0" xfId="33" applyFont="1"/>
    <xf numFmtId="0" fontId="2" fillId="0" borderId="0" xfId="33" applyFont="1"/>
    <xf numFmtId="0" fontId="31" fillId="0" borderId="0" xfId="33" applyFont="1" applyFill="1" applyBorder="1"/>
    <xf numFmtId="0" fontId="3" fillId="0" borderId="0" xfId="33"/>
    <xf numFmtId="0" fontId="31" fillId="0" borderId="0" xfId="33" applyFont="1" applyFill="1" applyAlignment="1">
      <alignment horizontal="left"/>
    </xf>
    <xf numFmtId="0" fontId="31" fillId="0" borderId="0" xfId="33" applyFont="1" applyFill="1" applyBorder="1" applyAlignment="1"/>
    <xf numFmtId="0" fontId="31" fillId="0" borderId="0" xfId="33" applyFont="1" applyFill="1"/>
    <xf numFmtId="0" fontId="39" fillId="0" borderId="0" xfId="33" applyFont="1"/>
    <xf numFmtId="0" fontId="40" fillId="0" borderId="0" xfId="33" applyFont="1" applyFill="1"/>
    <xf numFmtId="0" fontId="7" fillId="0" borderId="0" xfId="14" applyFont="1" applyBorder="1" applyAlignment="1">
      <alignment vertical="center" wrapText="1"/>
    </xf>
    <xf numFmtId="0" fontId="7" fillId="0" borderId="0" xfId="14" applyFont="1" applyBorder="1" applyAlignment="1">
      <alignment vertical="top" wrapText="1"/>
    </xf>
    <xf numFmtId="0" fontId="7" fillId="0" borderId="0" xfId="14" applyFont="1" applyBorder="1" applyAlignment="1">
      <alignment horizontal="center" vertical="top" wrapText="1"/>
    </xf>
    <xf numFmtId="0" fontId="7" fillId="0" borderId="0" xfId="14" applyFont="1" applyBorder="1" applyAlignment="1">
      <alignment horizontal="center" vertical="center" wrapText="1"/>
    </xf>
    <xf numFmtId="0" fontId="10" fillId="0" borderId="0" xfId="14" applyFont="1" applyBorder="1" applyAlignment="1">
      <alignment horizontal="center" vertical="center" wrapText="1"/>
    </xf>
    <xf numFmtId="0" fontId="41" fillId="0" borderId="0" xfId="14" applyFont="1"/>
    <xf numFmtId="0" fontId="60" fillId="0" borderId="0" xfId="14" applyAlignment="1">
      <alignment horizontal="center"/>
    </xf>
    <xf numFmtId="0" fontId="7" fillId="0" borderId="3" xfId="14" applyFont="1" applyBorder="1" applyAlignment="1">
      <alignment vertical="center" wrapText="1"/>
    </xf>
    <xf numFmtId="0" fontId="66" fillId="0" borderId="2" xfId="14" applyFont="1" applyFill="1" applyBorder="1" applyAlignment="1">
      <alignment horizontal="center" wrapText="1"/>
    </xf>
    <xf numFmtId="0" fontId="60" fillId="0" borderId="0" xfId="14" applyFont="1"/>
    <xf numFmtId="0" fontId="18" fillId="0" borderId="4" xfId="14" applyFont="1" applyBorder="1" applyAlignment="1">
      <alignment horizontal="center"/>
    </xf>
    <xf numFmtId="0" fontId="44" fillId="0" borderId="0" xfId="30" applyFont="1" applyBorder="1" applyAlignment="1">
      <alignment horizontal="center" wrapText="1"/>
    </xf>
    <xf numFmtId="0" fontId="44" fillId="0" borderId="7" xfId="30" applyFont="1" applyBorder="1" applyAlignment="1">
      <alignment horizontal="center" wrapText="1"/>
    </xf>
    <xf numFmtId="0" fontId="44" fillId="0" borderId="4" xfId="30" applyFont="1" applyBorder="1" applyAlignment="1">
      <alignment horizontal="center" wrapText="1"/>
    </xf>
    <xf numFmtId="0" fontId="43" fillId="0" borderId="2" xfId="30" applyFont="1" applyBorder="1"/>
    <xf numFmtId="0" fontId="61" fillId="0" borderId="0" xfId="0" applyFont="1" applyAlignment="1">
      <alignment vertical="center"/>
    </xf>
    <xf numFmtId="0" fontId="61" fillId="0" borderId="0" xfId="0" applyFont="1" applyAlignment="1">
      <alignment horizontal="center"/>
    </xf>
    <xf numFmtId="0" fontId="61" fillId="0" borderId="0" xfId="0" applyFont="1"/>
    <xf numFmtId="0" fontId="61" fillId="0" borderId="2" xfId="0" applyFont="1" applyBorder="1" applyAlignment="1">
      <alignment horizontal="center" vertical="center" wrapText="1"/>
    </xf>
    <xf numFmtId="0" fontId="1" fillId="0" borderId="2" xfId="0" applyFont="1" applyFill="1" applyBorder="1" applyAlignment="1">
      <alignment horizontal="center" vertical="top" wrapText="1"/>
    </xf>
    <xf numFmtId="0" fontId="61" fillId="0" borderId="2" xfId="0" applyFont="1" applyBorder="1" applyAlignment="1">
      <alignment horizontal="center" vertical="top" wrapText="1"/>
    </xf>
    <xf numFmtId="0" fontId="3" fillId="0" borderId="2" xfId="0" applyFont="1" applyFill="1" applyBorder="1" applyAlignment="1">
      <alignment horizontal="center" vertical="top" wrapText="1"/>
    </xf>
    <xf numFmtId="0" fontId="61" fillId="0" borderId="2" xfId="0" applyFont="1" applyFill="1" applyBorder="1" applyAlignment="1">
      <alignment horizontal="center" vertical="top" wrapText="1"/>
    </xf>
    <xf numFmtId="0" fontId="3" fillId="0" borderId="2" xfId="0" applyFont="1" applyFill="1" applyBorder="1" applyAlignment="1">
      <alignment vertical="top" wrapText="1"/>
    </xf>
    <xf numFmtId="14" fontId="3" fillId="0" borderId="2"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2" xfId="16" applyBorder="1" applyAlignment="1">
      <alignment horizontal="center" vertical="center" wrapText="1"/>
    </xf>
    <xf numFmtId="0" fontId="16" fillId="0" borderId="2" xfId="16" applyFont="1" applyBorder="1" applyAlignment="1">
      <alignment horizontal="center" vertical="center" wrapText="1"/>
    </xf>
    <xf numFmtId="0" fontId="30" fillId="0" borderId="2" xfId="16" applyFont="1" applyBorder="1" applyAlignment="1">
      <alignment horizontal="center" vertical="center" wrapText="1"/>
    </xf>
    <xf numFmtId="0" fontId="3" fillId="0" borderId="2" xfId="0" applyFont="1" applyBorder="1" applyAlignment="1"/>
    <xf numFmtId="0" fontId="46" fillId="0" borderId="0" xfId="0" applyFont="1" applyAlignment="1">
      <alignment vertical="center" wrapText="1"/>
    </xf>
    <xf numFmtId="0" fontId="3" fillId="0" borderId="2" xfId="0" applyFont="1" applyBorder="1" applyAlignment="1">
      <alignment vertical="center" textRotation="90" wrapText="1"/>
    </xf>
    <xf numFmtId="0" fontId="3" fillId="0" borderId="0" xfId="0" applyFont="1" applyAlignment="1">
      <alignment horizontal="right"/>
    </xf>
    <xf numFmtId="0" fontId="3" fillId="0" borderId="3" xfId="0" applyFont="1" applyBorder="1" applyAlignment="1">
      <alignment horizontal="center" vertical="center" textRotation="90" wrapText="1"/>
    </xf>
    <xf numFmtId="0" fontId="3" fillId="16" borderId="2" xfId="14" applyFont="1" applyFill="1" applyBorder="1" applyAlignment="1">
      <alignment horizontal="center" vertical="center" wrapText="1"/>
    </xf>
    <xf numFmtId="0" fontId="3" fillId="16" borderId="2" xfId="14" applyFont="1" applyFill="1" applyBorder="1" applyAlignment="1">
      <alignment horizontal="center" vertical="center" textRotation="90" wrapText="1"/>
    </xf>
    <xf numFmtId="0" fontId="7" fillId="0" borderId="3" xfId="14" applyFont="1" applyBorder="1" applyAlignment="1">
      <alignment horizontal="left" vertical="center" wrapText="1"/>
    </xf>
    <xf numFmtId="0" fontId="67" fillId="0" borderId="0" xfId="0" applyFont="1"/>
    <xf numFmtId="0" fontId="67" fillId="0" borderId="0" xfId="0" applyFont="1" applyBorder="1"/>
    <xf numFmtId="0" fontId="68" fillId="0" borderId="0" xfId="0" applyFont="1" applyBorder="1" applyAlignment="1">
      <alignment horizontal="center" vertical="center" wrapText="1"/>
    </xf>
    <xf numFmtId="0" fontId="64" fillId="0" borderId="0" xfId="0" applyFont="1" applyBorder="1" applyAlignment="1">
      <alignment vertical="center" wrapText="1"/>
    </xf>
    <xf numFmtId="0" fontId="61" fillId="0" borderId="2" xfId="0" applyFont="1" applyBorder="1" applyAlignment="1">
      <alignment horizontal="center" vertical="center" textRotation="90"/>
    </xf>
    <xf numFmtId="0" fontId="61" fillId="0" borderId="2" xfId="0" applyFont="1" applyBorder="1" applyAlignment="1">
      <alignment horizontal="center" vertical="center" textRotation="90" wrapText="1"/>
    </xf>
    <xf numFmtId="0" fontId="67" fillId="0" borderId="3" xfId="0" applyFont="1" applyBorder="1" applyAlignment="1">
      <alignment horizontal="center"/>
    </xf>
    <xf numFmtId="0" fontId="67" fillId="0" borderId="7" xfId="0" applyFont="1" applyBorder="1" applyAlignment="1">
      <alignment vertical="center"/>
    </xf>
    <xf numFmtId="0" fontId="67" fillId="0" borderId="3" xfId="0" applyFont="1" applyBorder="1" applyAlignment="1">
      <alignment horizontal="center" vertical="center"/>
    </xf>
    <xf numFmtId="0" fontId="67" fillId="0" borderId="2" xfId="0" applyFont="1" applyBorder="1" applyAlignment="1">
      <alignment horizontal="center" vertical="center"/>
    </xf>
    <xf numFmtId="0" fontId="67" fillId="0" borderId="2" xfId="0" applyFont="1" applyBorder="1" applyAlignment="1">
      <alignment horizontal="center" vertical="center" wrapText="1"/>
    </xf>
    <xf numFmtId="0" fontId="67" fillId="0" borderId="0" xfId="0" applyFont="1" applyAlignment="1">
      <alignment horizontal="left"/>
    </xf>
    <xf numFmtId="0" fontId="68" fillId="0" borderId="0" xfId="0" applyFont="1" applyBorder="1" applyAlignment="1">
      <alignment vertical="center" wrapText="1"/>
    </xf>
    <xf numFmtId="0" fontId="67" fillId="0" borderId="0" xfId="0" applyFont="1" applyAlignment="1"/>
    <xf numFmtId="0" fontId="69" fillId="0" borderId="0" xfId="0" applyFont="1" applyAlignment="1"/>
    <xf numFmtId="0" fontId="61" fillId="0" borderId="2" xfId="0" applyFont="1" applyBorder="1" applyAlignment="1">
      <alignment horizontal="center" textRotation="90"/>
    </xf>
    <xf numFmtId="0" fontId="67" fillId="0" borderId="2" xfId="0" applyFont="1" applyBorder="1"/>
    <xf numFmtId="0" fontId="3" fillId="0" borderId="0" xfId="14" applyFont="1" applyBorder="1" applyAlignment="1">
      <alignment vertical="center" wrapText="1"/>
    </xf>
    <xf numFmtId="0" fontId="67" fillId="0" borderId="0" xfId="0" applyFont="1" applyAlignment="1">
      <alignment wrapText="1"/>
    </xf>
    <xf numFmtId="0" fontId="61" fillId="0" borderId="2" xfId="0" applyFont="1" applyFill="1" applyBorder="1" applyAlignment="1">
      <alignment horizontal="center" vertical="center" wrapText="1"/>
    </xf>
    <xf numFmtId="0" fontId="3" fillId="0" borderId="0" xfId="14" applyFont="1" applyBorder="1" applyAlignment="1">
      <alignment horizontal="right" vertical="center" wrapText="1"/>
    </xf>
    <xf numFmtId="0" fontId="8" fillId="0" borderId="0" xfId="14" applyFont="1" applyBorder="1" applyAlignment="1">
      <alignment wrapText="1"/>
    </xf>
    <xf numFmtId="0" fontId="18" fillId="0" borderId="0" xfId="14" applyFont="1" applyBorder="1" applyAlignment="1">
      <alignment horizontal="center"/>
    </xf>
    <xf numFmtId="0" fontId="18" fillId="0" borderId="0" xfId="14" applyFont="1" applyBorder="1" applyAlignment="1">
      <alignment horizontal="center" vertical="center" wrapText="1"/>
    </xf>
    <xf numFmtId="0" fontId="18" fillId="0" borderId="0" xfId="14" applyFont="1" applyBorder="1" applyAlignment="1">
      <alignment vertical="top" wrapText="1"/>
    </xf>
    <xf numFmtId="0" fontId="18" fillId="0" borderId="0" xfId="14" applyFont="1" applyBorder="1" applyAlignment="1"/>
    <xf numFmtId="0" fontId="7" fillId="0" borderId="0" xfId="14" applyFont="1" applyAlignment="1"/>
    <xf numFmtId="0" fontId="3" fillId="0" borderId="2" xfId="16" applyFont="1" applyBorder="1" applyAlignment="1">
      <alignment horizontal="center" vertical="center" textRotation="90" wrapText="1"/>
    </xf>
    <xf numFmtId="0" fontId="7" fillId="0" borderId="8" xfId="14" applyFont="1" applyBorder="1" applyAlignment="1">
      <alignment horizontal="center" vertical="center" wrapText="1"/>
    </xf>
    <xf numFmtId="0" fontId="7" fillId="0" borderId="9" xfId="14" applyFont="1" applyBorder="1" applyAlignment="1">
      <alignment horizontal="center" vertical="center" wrapText="1"/>
    </xf>
    <xf numFmtId="0" fontId="3" fillId="0" borderId="2" xfId="14" applyFont="1" applyBorder="1" applyAlignment="1">
      <alignment horizontal="center" wrapText="1"/>
    </xf>
    <xf numFmtId="0" fontId="3" fillId="0" borderId="0" xfId="16" applyFont="1" applyAlignment="1">
      <alignment horizontal="center"/>
    </xf>
    <xf numFmtId="0" fontId="3" fillId="0" borderId="2" xfId="16" applyFont="1" applyBorder="1" applyAlignment="1">
      <alignment horizontal="center" wrapText="1"/>
    </xf>
    <xf numFmtId="0" fontId="3" fillId="0" borderId="2" xfId="16" applyFont="1" applyBorder="1" applyAlignment="1">
      <alignment horizontal="center"/>
    </xf>
    <xf numFmtId="0" fontId="3" fillId="0" borderId="0" xfId="16" applyFill="1"/>
    <xf numFmtId="0" fontId="1" fillId="0" borderId="0" xfId="16" applyFont="1" applyFill="1"/>
    <xf numFmtId="0" fontId="26" fillId="0" borderId="0" xfId="16" applyFont="1" applyBorder="1"/>
    <xf numFmtId="0" fontId="26" fillId="0" borderId="0" xfId="16" applyFont="1"/>
    <xf numFmtId="0" fontId="26" fillId="0" borderId="10" xfId="16" applyFont="1" applyBorder="1"/>
    <xf numFmtId="0" fontId="26" fillId="0" borderId="0" xfId="16" applyFont="1" applyAlignment="1">
      <alignment horizontal="center"/>
    </xf>
    <xf numFmtId="0" fontId="3" fillId="0" borderId="0" xfId="16" applyFont="1"/>
    <xf numFmtId="0" fontId="3" fillId="0" borderId="0" xfId="16" applyAlignment="1">
      <alignment vertical="center" wrapText="1"/>
    </xf>
    <xf numFmtId="0" fontId="3" fillId="0" borderId="2" xfId="16" applyFont="1" applyFill="1" applyBorder="1" applyAlignment="1">
      <alignment horizontal="center" vertical="center" textRotation="90" wrapText="1"/>
    </xf>
    <xf numFmtId="0" fontId="29" fillId="0" borderId="2" xfId="16" applyFont="1" applyBorder="1" applyAlignment="1">
      <alignment horizontal="center" wrapText="1"/>
    </xf>
    <xf numFmtId="0" fontId="29" fillId="0" borderId="3" xfId="16" applyFont="1" applyBorder="1" applyAlignment="1">
      <alignment horizontal="center" wrapText="1"/>
    </xf>
    <xf numFmtId="0" fontId="29" fillId="0" borderId="2" xfId="16" applyFont="1" applyBorder="1" applyAlignment="1">
      <alignment horizontal="center"/>
    </xf>
    <xf numFmtId="0" fontId="28" fillId="0" borderId="0" xfId="16" applyFont="1"/>
    <xf numFmtId="0" fontId="1" fillId="0" borderId="2" xfId="16" applyFont="1" applyBorder="1" applyAlignment="1">
      <alignment horizontal="right"/>
    </xf>
    <xf numFmtId="0" fontId="3" fillId="0" borderId="10" xfId="16" applyBorder="1"/>
    <xf numFmtId="0" fontId="26" fillId="0" borderId="0" xfId="16" applyFont="1" applyAlignment="1"/>
    <xf numFmtId="0" fontId="26" fillId="0" borderId="0" xfId="16" applyFont="1" applyAlignment="1">
      <alignment horizontal="right"/>
    </xf>
    <xf numFmtId="0" fontId="26" fillId="0" borderId="0" xfId="16" applyFont="1" applyAlignment="1">
      <alignment horizontal="center" vertical="center"/>
    </xf>
    <xf numFmtId="0" fontId="26" fillId="0" borderId="2" xfId="16" applyFont="1" applyBorder="1" applyAlignment="1">
      <alignment horizontal="center" vertical="center" wrapText="1"/>
    </xf>
    <xf numFmtId="0" fontId="26" fillId="0" borderId="0" xfId="16" applyFont="1" applyAlignment="1">
      <alignment horizontal="center" vertical="center" wrapText="1"/>
    </xf>
    <xf numFmtId="0" fontId="28" fillId="0" borderId="2" xfId="16" applyFont="1" applyBorder="1" applyAlignment="1">
      <alignment horizontal="center" vertical="center"/>
    </xf>
    <xf numFmtId="0" fontId="28" fillId="0" borderId="2" xfId="16" applyNumberFormat="1" applyFont="1" applyBorder="1" applyAlignment="1">
      <alignment horizontal="center" vertical="center" wrapText="1"/>
    </xf>
    <xf numFmtId="49" fontId="28" fillId="0" borderId="2" xfId="16" applyNumberFormat="1" applyFont="1" applyBorder="1" applyAlignment="1">
      <alignment horizontal="center" vertical="center" wrapText="1"/>
    </xf>
    <xf numFmtId="0" fontId="26" fillId="0" borderId="2" xfId="16" applyFont="1" applyBorder="1" applyAlignment="1">
      <alignment horizontal="center" vertical="center"/>
    </xf>
    <xf numFmtId="0" fontId="25" fillId="0" borderId="2" xfId="16" applyFont="1" applyBorder="1" applyAlignment="1">
      <alignment horizontal="center" vertical="center" wrapText="1"/>
    </xf>
    <xf numFmtId="49" fontId="26" fillId="0" borderId="2" xfId="16" applyNumberFormat="1" applyFont="1" applyBorder="1" applyAlignment="1">
      <alignment horizontal="center" vertical="center" wrapText="1"/>
    </xf>
    <xf numFmtId="0" fontId="26" fillId="0" borderId="2" xfId="16" applyNumberFormat="1" applyFont="1" applyBorder="1" applyAlignment="1">
      <alignment horizontal="center" vertical="center"/>
    </xf>
    <xf numFmtId="49" fontId="26" fillId="0" borderId="2" xfId="16" applyNumberFormat="1" applyFont="1" applyBorder="1" applyAlignment="1">
      <alignment horizontal="center" vertical="center"/>
    </xf>
    <xf numFmtId="0" fontId="26" fillId="0" borderId="0" xfId="16" applyFont="1" applyBorder="1" applyAlignment="1">
      <alignment horizontal="center" vertical="center" wrapText="1"/>
    </xf>
    <xf numFmtId="0" fontId="26" fillId="0" borderId="8" xfId="16" applyFont="1" applyBorder="1" applyAlignment="1">
      <alignment horizontal="center" vertical="center"/>
    </xf>
    <xf numFmtId="0" fontId="26" fillId="0" borderId="2" xfId="16" applyFont="1" applyBorder="1" applyAlignment="1">
      <alignment horizontal="center"/>
    </xf>
    <xf numFmtId="0" fontId="26" fillId="0" borderId="0" xfId="16" applyFont="1" applyBorder="1" applyAlignment="1"/>
    <xf numFmtId="0" fontId="26" fillId="0" borderId="0" xfId="16" applyFont="1" applyBorder="1" applyAlignment="1">
      <alignment horizontal="center"/>
    </xf>
    <xf numFmtId="0" fontId="26" fillId="0" borderId="0" xfId="16" applyFont="1" applyBorder="1" applyAlignment="1">
      <alignment wrapText="1"/>
    </xf>
    <xf numFmtId="0" fontId="25" fillId="0" borderId="0" xfId="16" applyFont="1" applyAlignment="1"/>
    <xf numFmtId="0" fontId="26" fillId="0" borderId="0" xfId="16" applyFont="1" applyBorder="1" applyAlignment="1">
      <alignment horizontal="center" vertical="center"/>
    </xf>
    <xf numFmtId="0" fontId="3" fillId="0" borderId="0" xfId="16" applyFont="1" applyBorder="1"/>
    <xf numFmtId="0" fontId="3" fillId="0" borderId="0" xfId="16" applyBorder="1"/>
    <xf numFmtId="0" fontId="1" fillId="0" borderId="0" xfId="16" applyFont="1" applyBorder="1" applyAlignment="1">
      <alignment wrapText="1"/>
    </xf>
    <xf numFmtId="0" fontId="1" fillId="17" borderId="10" xfId="16" applyFont="1" applyFill="1" applyBorder="1" applyAlignment="1">
      <alignment horizontal="left" wrapText="1"/>
    </xf>
    <xf numFmtId="0" fontId="1" fillId="17" borderId="11" xfId="16" applyFont="1" applyFill="1" applyBorder="1" applyAlignment="1">
      <alignment horizontal="left" wrapText="1"/>
    </xf>
    <xf numFmtId="0" fontId="3" fillId="0" borderId="0" xfId="16" applyBorder="1" applyAlignment="1">
      <alignment vertical="center" wrapText="1"/>
    </xf>
    <xf numFmtId="0" fontId="3" fillId="0" borderId="0" xfId="16" applyFont="1" applyBorder="1" applyAlignment="1">
      <alignment vertical="center" wrapText="1"/>
    </xf>
    <xf numFmtId="0" fontId="3" fillId="17" borderId="5" xfId="16" applyFont="1" applyFill="1" applyBorder="1" applyAlignment="1">
      <alignment horizontal="center" vertical="center" wrapText="1"/>
    </xf>
    <xf numFmtId="0" fontId="28" fillId="17" borderId="2" xfId="16" applyFont="1" applyFill="1" applyBorder="1" applyAlignment="1">
      <alignment horizontal="center" wrapText="1"/>
    </xf>
    <xf numFmtId="0" fontId="28" fillId="17" borderId="3" xfId="16" applyFont="1" applyFill="1" applyBorder="1" applyAlignment="1">
      <alignment horizontal="center" wrapText="1"/>
    </xf>
    <xf numFmtId="0" fontId="28" fillId="0" borderId="0" xfId="16" applyFont="1" applyBorder="1" applyAlignment="1">
      <alignment horizontal="center" wrapText="1"/>
    </xf>
    <xf numFmtId="0" fontId="28" fillId="0" borderId="0" xfId="16" applyFont="1" applyBorder="1" applyAlignment="1">
      <alignment horizontal="center"/>
    </xf>
    <xf numFmtId="0" fontId="3" fillId="17" borderId="2" xfId="16" applyFont="1" applyFill="1" applyBorder="1" applyAlignment="1">
      <alignment horizontal="left" vertical="center" wrapText="1"/>
    </xf>
    <xf numFmtId="0" fontId="3" fillId="17" borderId="2" xfId="16" applyFill="1" applyBorder="1"/>
    <xf numFmtId="0" fontId="1" fillId="17" borderId="2" xfId="16" applyFont="1" applyFill="1" applyBorder="1" applyAlignment="1">
      <alignment horizontal="right"/>
    </xf>
    <xf numFmtId="0" fontId="3" fillId="17" borderId="2" xfId="16" applyFont="1" applyFill="1" applyBorder="1" applyAlignment="1">
      <alignment wrapText="1"/>
    </xf>
    <xf numFmtId="0" fontId="3" fillId="17" borderId="0" xfId="16" applyFill="1" applyBorder="1"/>
    <xf numFmtId="0" fontId="3" fillId="17" borderId="0" xfId="16" applyFont="1" applyFill="1" applyBorder="1" applyAlignment="1">
      <alignment wrapText="1"/>
    </xf>
    <xf numFmtId="0" fontId="3" fillId="17" borderId="0" xfId="16" applyFont="1" applyFill="1" applyBorder="1"/>
    <xf numFmtId="0" fontId="3" fillId="0" borderId="0" xfId="16" applyFont="1" applyBorder="1" applyAlignment="1">
      <alignment horizontal="center"/>
    </xf>
    <xf numFmtId="0" fontId="3" fillId="0" borderId="0" xfId="16" applyBorder="1" applyAlignment="1">
      <alignment horizontal="center"/>
    </xf>
    <xf numFmtId="0" fontId="30" fillId="0" borderId="0" xfId="16" applyFont="1" applyBorder="1" applyAlignment="1">
      <alignment horizontal="left"/>
    </xf>
    <xf numFmtId="0" fontId="28" fillId="0" borderId="2" xfId="16" applyFont="1" applyBorder="1" applyAlignment="1">
      <alignment horizontal="center" wrapText="1"/>
    </xf>
    <xf numFmtId="0" fontId="3" fillId="0" borderId="2" xfId="16" applyFont="1" applyBorder="1" applyAlignment="1">
      <alignment wrapText="1"/>
    </xf>
    <xf numFmtId="0" fontId="3" fillId="0" borderId="0" xfId="16" applyFont="1" applyBorder="1" applyAlignment="1">
      <alignment wrapText="1"/>
    </xf>
    <xf numFmtId="0" fontId="1" fillId="0" borderId="0" xfId="16" applyFont="1" applyBorder="1"/>
    <xf numFmtId="0" fontId="3" fillId="0" borderId="2" xfId="16" applyFont="1" applyBorder="1" applyAlignment="1">
      <alignment horizontal="center" vertical="center"/>
    </xf>
    <xf numFmtId="0" fontId="58" fillId="0" borderId="0" xfId="16" applyFont="1" applyFill="1" applyBorder="1" applyAlignment="1">
      <alignment wrapText="1"/>
    </xf>
    <xf numFmtId="0" fontId="58" fillId="0" borderId="10" xfId="16" applyFont="1" applyBorder="1"/>
    <xf numFmtId="0" fontId="58" fillId="0" borderId="0" xfId="16" applyFont="1"/>
    <xf numFmtId="0" fontId="58" fillId="0" borderId="0" xfId="16" applyFont="1" applyAlignment="1">
      <alignment vertical="top"/>
    </xf>
    <xf numFmtId="0" fontId="16" fillId="0" borderId="2" xfId="14" applyFont="1" applyBorder="1" applyAlignment="1">
      <alignment horizontal="center" vertical="center"/>
    </xf>
    <xf numFmtId="0" fontId="17" fillId="0" borderId="2" xfId="14" applyFont="1" applyFill="1" applyBorder="1" applyAlignment="1">
      <alignment horizontal="center" vertical="center" wrapText="1"/>
    </xf>
    <xf numFmtId="0" fontId="67" fillId="0" borderId="2" xfId="14" applyNumberFormat="1" applyFont="1" applyFill="1" applyBorder="1" applyAlignment="1">
      <alignment horizontal="center" vertical="center"/>
    </xf>
    <xf numFmtId="0" fontId="67" fillId="0" borderId="2" xfId="14" applyFont="1" applyFill="1" applyBorder="1" applyAlignment="1">
      <alignment horizontal="center" vertical="center"/>
    </xf>
    <xf numFmtId="0" fontId="67" fillId="0" borderId="2" xfId="14" applyFont="1" applyFill="1" applyBorder="1" applyAlignment="1">
      <alignment horizontal="center"/>
    </xf>
    <xf numFmtId="0" fontId="67" fillId="0" borderId="2" xfId="14" applyFont="1" applyFill="1" applyBorder="1" applyAlignment="1">
      <alignment vertical="center"/>
    </xf>
    <xf numFmtId="0" fontId="19" fillId="0" borderId="0" xfId="14" applyFont="1" applyBorder="1" applyAlignment="1">
      <alignment horizontal="center" vertical="center" wrapText="1"/>
    </xf>
    <xf numFmtId="0" fontId="60" fillId="0" borderId="0" xfId="14" applyFont="1" applyFill="1" applyBorder="1" applyAlignment="1">
      <alignment horizontal="center" vertical="center"/>
    </xf>
    <xf numFmtId="0" fontId="18" fillId="0" borderId="0" xfId="14" applyFont="1" applyFill="1" applyBorder="1" applyAlignment="1">
      <alignment horizontal="center" vertical="center" wrapText="1"/>
    </xf>
    <xf numFmtId="0" fontId="60" fillId="0" borderId="0" xfId="14" applyFill="1" applyBorder="1" applyAlignment="1">
      <alignment horizontal="center" vertical="center"/>
    </xf>
    <xf numFmtId="0" fontId="60" fillId="0" borderId="0" xfId="14" applyFill="1" applyBorder="1" applyAlignment="1">
      <alignment vertical="center"/>
    </xf>
    <xf numFmtId="0" fontId="50" fillId="0" borderId="9" xfId="16" applyFont="1" applyFill="1" applyBorder="1" applyAlignment="1">
      <alignment horizontal="center" vertical="center" wrapText="1"/>
    </xf>
    <xf numFmtId="0" fontId="28" fillId="0" borderId="2" xfId="16" applyFont="1" applyFill="1" applyBorder="1" applyAlignment="1">
      <alignment horizontal="center" vertical="center" wrapText="1"/>
    </xf>
    <xf numFmtId="0" fontId="28" fillId="0" borderId="3" xfId="16" applyFont="1" applyFill="1" applyBorder="1" applyAlignment="1">
      <alignment horizontal="center" vertical="center" wrapText="1"/>
    </xf>
    <xf numFmtId="0" fontId="28" fillId="0" borderId="2" xfId="16" applyFont="1" applyFill="1" applyBorder="1" applyAlignment="1">
      <alignment horizontal="center" vertical="center" textRotation="90" wrapText="1"/>
    </xf>
    <xf numFmtId="0" fontId="48" fillId="0" borderId="2" xfId="16" applyFont="1" applyBorder="1" applyAlignment="1">
      <alignment horizontal="center" vertical="center"/>
    </xf>
    <xf numFmtId="0" fontId="51" fillId="0" borderId="2" xfId="16" applyFont="1" applyBorder="1" applyAlignment="1">
      <alignment horizontal="center"/>
    </xf>
    <xf numFmtId="0" fontId="51" fillId="0" borderId="2" xfId="16" applyFont="1" applyFill="1" applyBorder="1" applyAlignment="1">
      <alignment horizontal="center"/>
    </xf>
    <xf numFmtId="0" fontId="48" fillId="0" borderId="2" xfId="16" applyFont="1" applyBorder="1" applyAlignment="1">
      <alignment horizontal="left" wrapText="1"/>
    </xf>
    <xf numFmtId="0" fontId="48" fillId="0" borderId="2" xfId="16" applyFont="1" applyFill="1" applyBorder="1" applyAlignment="1">
      <alignment horizontal="center"/>
    </xf>
    <xf numFmtId="0" fontId="48" fillId="0" borderId="2" xfId="16" applyFont="1" applyFill="1" applyBorder="1" applyAlignment="1">
      <alignment horizontal="center" vertical="center"/>
    </xf>
    <xf numFmtId="0" fontId="48" fillId="0" borderId="2" xfId="16" applyFont="1" applyBorder="1" applyAlignment="1">
      <alignment horizontal="left" vertical="center" wrapText="1"/>
    </xf>
    <xf numFmtId="0" fontId="52" fillId="0" borderId="2" xfId="16" applyFont="1" applyBorder="1" applyAlignment="1">
      <alignment horizontal="right" vertical="center"/>
    </xf>
    <xf numFmtId="0" fontId="52" fillId="0" borderId="2" xfId="16" applyFont="1" applyBorder="1" applyAlignment="1">
      <alignment horizontal="center" vertical="center"/>
    </xf>
    <xf numFmtId="0" fontId="52" fillId="0" borderId="2" xfId="16" applyFont="1" applyFill="1" applyBorder="1" applyAlignment="1">
      <alignment horizontal="center" vertical="center"/>
    </xf>
    <xf numFmtId="0" fontId="3" fillId="0" borderId="0" xfId="16" applyFont="1" applyFill="1" applyAlignment="1"/>
    <xf numFmtId="0" fontId="3" fillId="0" borderId="8" xfId="16" applyFont="1" applyFill="1" applyBorder="1" applyAlignment="1">
      <alignment horizontal="center" vertical="center" wrapText="1"/>
    </xf>
    <xf numFmtId="0" fontId="3" fillId="0" borderId="3" xfId="16" applyFont="1" applyFill="1" applyBorder="1" applyAlignment="1">
      <alignment horizontal="center" vertical="center" wrapText="1"/>
    </xf>
    <xf numFmtId="0" fontId="3" fillId="0" borderId="2" xfId="16" applyFont="1" applyFill="1" applyBorder="1" applyAlignment="1">
      <alignment horizontal="center" vertical="center"/>
    </xf>
    <xf numFmtId="0" fontId="3" fillId="0" borderId="8" xfId="16" applyFont="1" applyFill="1" applyBorder="1" applyAlignment="1">
      <alignment horizontal="center" vertical="center" textRotation="90" wrapText="1"/>
    </xf>
    <xf numFmtId="0" fontId="3" fillId="0" borderId="3" xfId="16" applyFont="1" applyFill="1" applyBorder="1" applyAlignment="1">
      <alignment horizontal="center" vertical="center" textRotation="90" wrapText="1"/>
    </xf>
    <xf numFmtId="0" fontId="3" fillId="0" borderId="2" xfId="16" applyFont="1" applyBorder="1" applyAlignment="1">
      <alignment horizontal="left"/>
    </xf>
    <xf numFmtId="0" fontId="3" fillId="0" borderId="2" xfId="16" applyFont="1" applyFill="1" applyBorder="1" applyAlignment="1">
      <alignment horizontal="left"/>
    </xf>
    <xf numFmtId="0" fontId="3" fillId="0" borderId="2" xfId="16" applyFont="1" applyFill="1" applyBorder="1" applyAlignment="1">
      <alignment horizontal="center"/>
    </xf>
    <xf numFmtId="0" fontId="1" fillId="0" borderId="2" xfId="16" applyFont="1" applyBorder="1" applyAlignment="1">
      <alignment horizontal="right" vertical="center"/>
    </xf>
    <xf numFmtId="0" fontId="1" fillId="0" borderId="2" xfId="16" applyFont="1" applyFill="1" applyBorder="1" applyAlignment="1">
      <alignment horizontal="center"/>
    </xf>
    <xf numFmtId="0" fontId="3" fillId="0" borderId="2" xfId="16" applyFont="1" applyBorder="1" applyAlignment="1">
      <alignment horizontal="left" wrapText="1"/>
    </xf>
    <xf numFmtId="0" fontId="2" fillId="0" borderId="2" xfId="30" applyFont="1" applyBorder="1" applyAlignment="1">
      <alignment vertical="center" textRotation="90" wrapText="1"/>
    </xf>
    <xf numFmtId="0" fontId="0" fillId="0" borderId="0" xfId="0" applyFill="1"/>
    <xf numFmtId="0" fontId="3" fillId="0" borderId="0" xfId="0" applyFont="1" applyFill="1"/>
    <xf numFmtId="0" fontId="26"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26" fillId="0" borderId="3" xfId="0" applyFont="1" applyFill="1" applyBorder="1" applyAlignment="1">
      <alignment horizontal="center"/>
    </xf>
    <xf numFmtId="0" fontId="26" fillId="0" borderId="7" xfId="0" applyFont="1" applyFill="1" applyBorder="1" applyAlignment="1">
      <alignment vertical="center"/>
    </xf>
    <xf numFmtId="0" fontId="3" fillId="0" borderId="2" xfId="0" applyFont="1" applyFill="1" applyBorder="1"/>
    <xf numFmtId="0" fontId="61" fillId="0" borderId="0" xfId="0" applyFont="1" applyFill="1" applyAlignment="1">
      <alignment horizontal="center" vertical="center" wrapText="1"/>
    </xf>
    <xf numFmtId="0" fontId="61" fillId="0" borderId="0" xfId="0" applyFont="1" applyFill="1" applyAlignment="1">
      <alignment wrapText="1"/>
    </xf>
    <xf numFmtId="0" fontId="61" fillId="0" borderId="2" xfId="0" applyFont="1" applyFill="1" applyBorder="1" applyAlignment="1">
      <alignment wrapText="1"/>
    </xf>
    <xf numFmtId="0" fontId="0" fillId="0" borderId="2" xfId="0" applyBorder="1" applyAlignment="1">
      <alignment horizontal="center" wrapText="1"/>
    </xf>
    <xf numFmtId="0" fontId="1" fillId="0" borderId="2" xfId="0" applyFont="1" applyBorder="1" applyAlignment="1">
      <alignment wrapText="1"/>
    </xf>
    <xf numFmtId="0" fontId="0" fillId="0" borderId="2" xfId="0" applyBorder="1" applyAlignment="1">
      <alignment horizontal="center"/>
    </xf>
    <xf numFmtId="0" fontId="1" fillId="0" borderId="2" xfId="0" applyFont="1" applyBorder="1"/>
    <xf numFmtId="0" fontId="15" fillId="0" borderId="2" xfId="14" applyFont="1" applyFill="1" applyBorder="1" applyAlignment="1">
      <alignment horizontal="center" vertical="center" wrapText="1"/>
    </xf>
    <xf numFmtId="0" fontId="3" fillId="0" borderId="2" xfId="16" applyBorder="1" applyAlignment="1">
      <alignment horizontal="center" vertical="center"/>
    </xf>
    <xf numFmtId="0" fontId="1" fillId="0" borderId="9" xfId="16" applyFont="1" applyBorder="1" applyAlignment="1">
      <alignment horizontal="center" vertical="center" wrapText="1"/>
    </xf>
    <xf numFmtId="0" fontId="45" fillId="0" borderId="2" xfId="16" applyFont="1" applyFill="1" applyBorder="1" applyAlignment="1">
      <alignment horizontal="center" vertical="center" wrapText="1"/>
    </xf>
    <xf numFmtId="0" fontId="45" fillId="0" borderId="5" xfId="16" applyFont="1" applyFill="1" applyBorder="1" applyAlignment="1">
      <alignment vertical="center" wrapText="1"/>
    </xf>
    <xf numFmtId="0" fontId="61" fillId="0" borderId="2" xfId="0" applyFont="1" applyBorder="1" applyAlignment="1">
      <alignment horizontal="center" vertical="center" wrapText="1"/>
    </xf>
    <xf numFmtId="0" fontId="61" fillId="0" borderId="2" xfId="0" applyFont="1" applyFill="1" applyBorder="1" applyAlignment="1">
      <alignment horizontal="center" vertical="center" wrapText="1"/>
    </xf>
    <xf numFmtId="0" fontId="61" fillId="0" borderId="5" xfId="0" applyFont="1" applyFill="1" applyBorder="1" applyAlignment="1">
      <alignment horizontal="center" vertical="center" wrapText="1"/>
    </xf>
    <xf numFmtId="0" fontId="61" fillId="0" borderId="3" xfId="0" applyFont="1" applyBorder="1" applyAlignment="1">
      <alignment vertical="center" wrapText="1"/>
    </xf>
    <xf numFmtId="0" fontId="65" fillId="0" borderId="0" xfId="0" applyFont="1" applyBorder="1" applyAlignment="1">
      <alignment vertical="top"/>
    </xf>
    <xf numFmtId="0" fontId="67" fillId="0" borderId="4" xfId="0" applyFont="1" applyBorder="1" applyAlignment="1"/>
    <xf numFmtId="0" fontId="0" fillId="0" borderId="0" xfId="0" applyBorder="1"/>
    <xf numFmtId="0" fontId="61" fillId="0" borderId="1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Border="1"/>
    <xf numFmtId="0" fontId="2" fillId="0" borderId="2" xfId="30" applyFont="1" applyBorder="1" applyAlignment="1">
      <alignment horizontal="center" vertical="center" wrapText="1"/>
    </xf>
    <xf numFmtId="0" fontId="61" fillId="0" borderId="2" xfId="0" applyFont="1" applyFill="1" applyBorder="1" applyAlignment="1">
      <alignment horizontal="center" vertical="center" wrapText="1"/>
    </xf>
    <xf numFmtId="0" fontId="1" fillId="0" borderId="0" xfId="0" applyFont="1" applyFill="1"/>
    <xf numFmtId="0" fontId="3" fillId="0" borderId="0" xfId="0" applyFont="1" applyFill="1" applyAlignment="1">
      <alignment horizontal="center" vertical="center" wrapText="1"/>
    </xf>
    <xf numFmtId="0" fontId="67" fillId="0" borderId="2" xfId="0" applyFont="1" applyFill="1" applyBorder="1"/>
    <xf numFmtId="0" fontId="61" fillId="0" borderId="2" xfId="0" applyFont="1" applyFill="1" applyBorder="1" applyAlignment="1">
      <alignment vertical="center" wrapText="1"/>
    </xf>
    <xf numFmtId="0" fontId="0" fillId="0" borderId="2" xfId="0" applyFill="1" applyBorder="1"/>
    <xf numFmtId="0" fontId="16" fillId="0" borderId="2" xfId="16" applyFont="1" applyBorder="1" applyAlignment="1">
      <alignment horizontal="left" vertical="center" wrapText="1"/>
    </xf>
    <xf numFmtId="0" fontId="3" fillId="0" borderId="2" xfId="16" applyFont="1" applyBorder="1" applyAlignment="1">
      <alignment horizontal="justify" vertical="top" wrapText="1"/>
    </xf>
    <xf numFmtId="0" fontId="16" fillId="0" borderId="2" xfId="16" applyFont="1" applyBorder="1" applyAlignment="1">
      <alignment horizontal="justify" vertical="top" wrapText="1"/>
    </xf>
    <xf numFmtId="0" fontId="30" fillId="0" borderId="2" xfId="16" applyFont="1" applyBorder="1" applyAlignment="1">
      <alignment horizontal="justify" vertical="top" wrapText="1"/>
    </xf>
    <xf numFmtId="0" fontId="7" fillId="18" borderId="2" xfId="14" applyFont="1" applyFill="1" applyBorder="1" applyAlignment="1">
      <alignment horizontal="center" vertical="top" wrapText="1"/>
    </xf>
    <xf numFmtId="0" fontId="7" fillId="18" borderId="2" xfId="14" applyFont="1" applyFill="1" applyBorder="1" applyAlignment="1">
      <alignment horizontal="center" wrapText="1"/>
    </xf>
    <xf numFmtId="0" fontId="7" fillId="18" borderId="2" xfId="14" applyFont="1" applyFill="1" applyBorder="1" applyAlignment="1">
      <alignment horizontal="center" vertical="center" wrapText="1"/>
    </xf>
    <xf numFmtId="0" fontId="67" fillId="18" borderId="2" xfId="0" applyFont="1" applyFill="1" applyBorder="1" applyAlignment="1">
      <alignment horizontal="center" vertical="center" wrapText="1"/>
    </xf>
    <xf numFmtId="0" fontId="7" fillId="0" borderId="5" xfId="14" applyFont="1" applyBorder="1" applyAlignment="1">
      <alignment horizontal="center" vertical="center" wrapText="1"/>
    </xf>
    <xf numFmtId="0" fontId="61" fillId="0" borderId="2" xfId="14" applyFont="1" applyBorder="1" applyAlignment="1">
      <alignment horizontal="center" vertical="center" wrapText="1"/>
    </xf>
    <xf numFmtId="0" fontId="7" fillId="0" borderId="5" xfId="14" applyFont="1" applyFill="1" applyBorder="1" applyAlignment="1">
      <alignment horizontal="center" vertical="center" wrapText="1"/>
    </xf>
    <xf numFmtId="0" fontId="3" fillId="17" borderId="8" xfId="16" applyFont="1" applyFill="1" applyBorder="1" applyAlignment="1">
      <alignment horizontal="center" vertical="center" wrapText="1"/>
    </xf>
    <xf numFmtId="0" fontId="3" fillId="0" borderId="5" xfId="14" applyFont="1" applyBorder="1" applyAlignment="1">
      <alignment horizontal="center" vertical="center" wrapText="1"/>
    </xf>
    <xf numFmtId="0" fontId="27" fillId="19" borderId="2" xfId="14" applyFont="1" applyFill="1" applyBorder="1" applyAlignment="1">
      <alignment horizontal="center" vertical="center" wrapText="1"/>
    </xf>
    <xf numFmtId="0" fontId="10" fillId="19" borderId="2" xfId="14" applyFont="1" applyFill="1" applyBorder="1" applyAlignment="1">
      <alignment horizontal="center" vertical="top" wrapText="1"/>
    </xf>
    <xf numFmtId="0" fontId="70" fillId="0" borderId="0" xfId="14" applyFont="1" applyFill="1"/>
    <xf numFmtId="0" fontId="16" fillId="16" borderId="2" xfId="14" applyFont="1" applyFill="1" applyBorder="1" applyAlignment="1">
      <alignment horizontal="center" vertical="center" wrapText="1"/>
    </xf>
    <xf numFmtId="0" fontId="64" fillId="0" borderId="0" xfId="27" applyFont="1"/>
    <xf numFmtId="17" fontId="64" fillId="0" borderId="0" xfId="27" applyNumberFormat="1" applyFont="1"/>
    <xf numFmtId="0" fontId="64" fillId="0" borderId="2" xfId="27" applyFont="1" applyBorder="1" applyAlignment="1">
      <alignment horizontal="center" vertical="center" wrapText="1"/>
    </xf>
    <xf numFmtId="0" fontId="64" fillId="0" borderId="0" xfId="27" applyFont="1" applyAlignment="1">
      <alignment vertical="center"/>
    </xf>
    <xf numFmtId="0" fontId="71" fillId="0" borderId="0" xfId="27" applyFont="1" applyAlignment="1">
      <alignment horizontal="justify" vertical="center"/>
    </xf>
    <xf numFmtId="0" fontId="71" fillId="0" borderId="0" xfId="27" applyFont="1" applyAlignment="1">
      <alignment horizontal="justify" vertical="top"/>
    </xf>
    <xf numFmtId="0" fontId="72" fillId="0" borderId="0" xfId="27" applyFont="1" applyAlignment="1">
      <alignment horizontal="justify" vertical="center"/>
    </xf>
    <xf numFmtId="0" fontId="67" fillId="0" borderId="0" xfId="27" applyFont="1" applyAlignment="1">
      <alignment horizontal="justify"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2" fillId="0" borderId="0" xfId="14" applyFont="1"/>
    <xf numFmtId="0" fontId="43" fillId="0" borderId="0" xfId="14" applyFont="1"/>
    <xf numFmtId="0" fontId="61" fillId="0" borderId="0" xfId="14" applyFont="1" applyAlignment="1">
      <alignment horizontal="left"/>
    </xf>
    <xf numFmtId="0" fontId="7" fillId="0" borderId="3" xfId="14" applyFont="1" applyBorder="1" applyAlignment="1">
      <alignment horizontal="center" vertical="center" wrapText="1"/>
    </xf>
    <xf numFmtId="0" fontId="1" fillId="0" borderId="0" xfId="0" applyFont="1"/>
    <xf numFmtId="0" fontId="0" fillId="0" borderId="0" xfId="0" applyAlignment="1">
      <alignment wrapText="1"/>
    </xf>
    <xf numFmtId="0" fontId="3" fillId="0" borderId="0" xfId="0" applyFont="1" applyAlignment="1"/>
    <xf numFmtId="0" fontId="0" fillId="0" borderId="0" xfId="0" applyAlignment="1"/>
    <xf numFmtId="49" fontId="1" fillId="0" borderId="0" xfId="0" applyNumberFormat="1" applyFont="1"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3" fillId="0" borderId="2" xfId="0" applyFont="1" applyBorder="1" applyAlignment="1">
      <alignment wrapText="1"/>
    </xf>
    <xf numFmtId="0" fontId="7" fillId="13" borderId="2" xfId="27" applyFont="1" applyFill="1" applyBorder="1" applyAlignment="1">
      <alignment horizontal="center" vertical="top" wrapText="1"/>
    </xf>
    <xf numFmtId="0" fontId="59" fillId="13" borderId="2" xfId="13" applyFill="1" applyBorder="1" applyAlignment="1">
      <alignment horizontal="center" vertical="top" wrapText="1"/>
    </xf>
    <xf numFmtId="0" fontId="73" fillId="0" borderId="0" xfId="0" applyFont="1" applyAlignment="1">
      <alignment horizontal="center" vertical="top" wrapText="1"/>
    </xf>
    <xf numFmtId="0" fontId="32" fillId="0" borderId="2" xfId="14" applyFont="1" applyBorder="1" applyAlignment="1">
      <alignment horizontal="center" vertical="top" wrapText="1"/>
    </xf>
    <xf numFmtId="0" fontId="7" fillId="0" borderId="2" xfId="14" applyFont="1" applyBorder="1" applyAlignment="1">
      <alignment horizontal="left" vertical="center" wrapText="1"/>
    </xf>
    <xf numFmtId="0" fontId="74" fillId="0" borderId="2" xfId="27" applyFont="1" applyBorder="1" applyAlignment="1">
      <alignment horizontal="center" vertical="top"/>
    </xf>
    <xf numFmtId="0" fontId="7" fillId="0" borderId="2" xfId="14" applyFont="1" applyBorder="1" applyAlignment="1">
      <alignment vertical="top"/>
    </xf>
    <xf numFmtId="0" fontId="7" fillId="0" borderId="2" xfId="14" applyFont="1" applyBorder="1" applyAlignment="1">
      <alignment horizontal="center" vertical="top"/>
    </xf>
    <xf numFmtId="14" fontId="7" fillId="0" borderId="2" xfId="14" applyNumberFormat="1" applyFont="1" applyBorder="1" applyAlignment="1">
      <alignment horizontal="center" vertical="top"/>
    </xf>
    <xf numFmtId="0" fontId="60" fillId="0" borderId="0" xfId="14" applyBorder="1" applyAlignment="1"/>
    <xf numFmtId="0" fontId="61" fillId="0" borderId="0" xfId="0" applyFont="1" applyFill="1" applyBorder="1" applyAlignment="1">
      <alignment horizontal="center" vertical="top" wrapText="1"/>
    </xf>
    <xf numFmtId="0" fontId="7" fillId="0" borderId="0" xfId="0" applyFont="1" applyBorder="1" applyAlignment="1">
      <alignment horizontal="center" vertical="top" wrapText="1"/>
    </xf>
    <xf numFmtId="0" fontId="3" fillId="0" borderId="0" xfId="0" applyFont="1" applyFill="1" applyBorder="1" applyAlignment="1">
      <alignment vertical="top" wrapText="1"/>
    </xf>
    <xf numFmtId="14" fontId="3" fillId="0" borderId="0"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61" fillId="0" borderId="2" xfId="14" applyFont="1" applyBorder="1" applyAlignment="1">
      <alignment horizontal="center"/>
    </xf>
    <xf numFmtId="0" fontId="20" fillId="0" borderId="2" xfId="14" applyFont="1" applyBorder="1" applyAlignment="1">
      <alignment horizontal="center" vertical="center" wrapText="1"/>
    </xf>
    <xf numFmtId="0" fontId="75" fillId="0" borderId="2" xfId="14" applyFont="1" applyBorder="1" applyAlignment="1">
      <alignment horizontal="center" vertical="center" wrapText="1"/>
    </xf>
    <xf numFmtId="0" fontId="75" fillId="0" borderId="2" xfId="14" applyFont="1" applyBorder="1" applyAlignment="1">
      <alignment horizontal="center" vertical="center"/>
    </xf>
    <xf numFmtId="0" fontId="75" fillId="0" borderId="2" xfId="14" applyFont="1" applyBorder="1" applyAlignment="1">
      <alignment horizontal="center"/>
    </xf>
    <xf numFmtId="0" fontId="75" fillId="0" borderId="2" xfId="14" applyFont="1" applyBorder="1" applyAlignment="1">
      <alignment horizontal="center" wrapText="1"/>
    </xf>
    <xf numFmtId="0" fontId="56" fillId="0" borderId="2" xfId="30" applyFont="1" applyBorder="1" applyAlignment="1">
      <alignment horizontal="center" vertical="center" textRotation="90" wrapText="1"/>
    </xf>
    <xf numFmtId="0" fontId="56" fillId="0" borderId="2" xfId="30" applyFont="1" applyBorder="1" applyAlignment="1">
      <alignment horizontal="center" vertical="top"/>
    </xf>
    <xf numFmtId="0" fontId="56" fillId="0" borderId="2" xfId="30" applyFont="1" applyBorder="1" applyAlignment="1">
      <alignment horizontal="center" vertical="top" wrapText="1"/>
    </xf>
    <xf numFmtId="14" fontId="56" fillId="0" borderId="2" xfId="30" applyNumberFormat="1" applyFont="1" applyBorder="1" applyAlignment="1">
      <alignment horizontal="center" vertical="top" wrapText="1"/>
    </xf>
    <xf numFmtId="0" fontId="66" fillId="0" borderId="2" xfId="14" applyFont="1" applyBorder="1" applyAlignment="1">
      <alignment horizontal="center" vertical="center" wrapText="1"/>
    </xf>
    <xf numFmtId="0" fontId="66" fillId="0" borderId="2" xfId="14" applyFont="1" applyBorder="1" applyAlignment="1">
      <alignment horizontal="center"/>
    </xf>
    <xf numFmtId="0" fontId="66" fillId="14" borderId="2" xfId="14" applyFont="1" applyFill="1" applyBorder="1" applyAlignment="1">
      <alignment horizontal="center" vertical="center" wrapText="1"/>
    </xf>
    <xf numFmtId="0" fontId="66" fillId="15" borderId="2" xfId="14" applyFont="1" applyFill="1" applyBorder="1" applyAlignment="1">
      <alignment horizontal="center" vertical="center"/>
    </xf>
    <xf numFmtId="0" fontId="66" fillId="15" borderId="2" xfId="14" applyFont="1" applyFill="1" applyBorder="1" applyAlignment="1">
      <alignment horizontal="center"/>
    </xf>
    <xf numFmtId="0" fontId="66" fillId="15" borderId="2" xfId="14" applyFont="1" applyFill="1" applyBorder="1"/>
    <xf numFmtId="0" fontId="3" fillId="0" borderId="2" xfId="14" applyFont="1" applyBorder="1" applyAlignment="1">
      <alignment horizontal="center"/>
    </xf>
    <xf numFmtId="0" fontId="57" fillId="0" borderId="2" xfId="27" applyFont="1" applyBorder="1" applyAlignment="1">
      <alignment horizontal="center" vertical="top"/>
    </xf>
    <xf numFmtId="164" fontId="3" fillId="0" borderId="2" xfId="14" applyNumberFormat="1" applyFont="1" applyBorder="1" applyAlignment="1">
      <alignment horizontal="center" vertical="center" wrapText="1"/>
    </xf>
    <xf numFmtId="0" fontId="66" fillId="0" borderId="2" xfId="14" applyFont="1" applyBorder="1" applyAlignment="1">
      <alignment horizontal="center" vertical="center"/>
    </xf>
    <xf numFmtId="0" fontId="76" fillId="0" borderId="2" xfId="14" applyFont="1" applyBorder="1" applyAlignment="1">
      <alignment horizontal="center" vertical="top"/>
    </xf>
    <xf numFmtId="0" fontId="28" fillId="0" borderId="5" xfId="14" applyFont="1" applyBorder="1" applyAlignment="1">
      <alignment horizontal="center" vertical="center"/>
    </xf>
    <xf numFmtId="0" fontId="3" fillId="15" borderId="2" xfId="14" applyFont="1" applyFill="1" applyBorder="1" applyAlignment="1">
      <alignment horizontal="center"/>
    </xf>
    <xf numFmtId="0" fontId="3" fillId="15" borderId="2" xfId="14" applyFont="1" applyFill="1" applyBorder="1" applyAlignment="1">
      <alignment horizontal="center" vertical="center"/>
    </xf>
    <xf numFmtId="0" fontId="57" fillId="13" borderId="2" xfId="27" applyFont="1" applyFill="1" applyBorder="1" applyAlignment="1">
      <alignment horizontal="center" vertical="top" wrapText="1"/>
    </xf>
    <xf numFmtId="0" fontId="57" fillId="0" borderId="2" xfId="27" applyFont="1" applyFill="1" applyBorder="1" applyAlignment="1">
      <alignment horizontal="center" vertical="top" wrapText="1"/>
    </xf>
    <xf numFmtId="0" fontId="3" fillId="13" borderId="2" xfId="27" applyFont="1" applyFill="1" applyBorder="1" applyAlignment="1">
      <alignment horizontal="center" vertical="top" wrapText="1"/>
    </xf>
    <xf numFmtId="0" fontId="3" fillId="0" borderId="2" xfId="30" applyFont="1" applyBorder="1" applyAlignment="1">
      <alignment horizontal="center" vertical="center" wrapText="1"/>
    </xf>
    <xf numFmtId="0" fontId="2" fillId="0" borderId="2" xfId="14" applyFont="1" applyBorder="1" applyAlignment="1">
      <alignment horizontal="center" vertical="top"/>
    </xf>
    <xf numFmtId="0" fontId="67" fillId="0" borderId="0" xfId="14" applyFont="1"/>
    <xf numFmtId="0" fontId="3" fillId="0" borderId="2" xfId="14" applyFont="1" applyBorder="1" applyAlignment="1">
      <alignment horizontal="center" vertical="top"/>
    </xf>
    <xf numFmtId="0" fontId="60" fillId="16" borderId="0" xfId="14" applyFill="1"/>
    <xf numFmtId="0" fontId="56" fillId="0" borderId="0" xfId="0" applyFont="1" applyAlignment="1">
      <alignment horizontal="center" vertical="top" wrapText="1"/>
    </xf>
    <xf numFmtId="0" fontId="56" fillId="0" borderId="2" xfId="14" applyFont="1" applyBorder="1" applyAlignment="1">
      <alignment horizontal="center" vertical="top" wrapText="1"/>
    </xf>
    <xf numFmtId="0" fontId="56" fillId="0" borderId="2" xfId="0" applyFont="1" applyBorder="1" applyAlignment="1">
      <alignment horizontal="center" vertical="top" wrapText="1"/>
    </xf>
    <xf numFmtId="0" fontId="56" fillId="0" borderId="2" xfId="14" applyFont="1" applyBorder="1" applyAlignment="1">
      <alignment horizontal="center" vertical="top"/>
    </xf>
    <xf numFmtId="14" fontId="56" fillId="0" borderId="2" xfId="14" applyNumberFormat="1" applyFont="1" applyBorder="1" applyAlignment="1">
      <alignment horizontal="center" vertical="top" wrapText="1"/>
    </xf>
    <xf numFmtId="0" fontId="56" fillId="0" borderId="2" xfId="27" applyFont="1" applyBorder="1" applyAlignment="1">
      <alignment horizontal="center" vertical="top" wrapText="1"/>
    </xf>
    <xf numFmtId="0" fontId="56" fillId="0" borderId="2" xfId="27" applyFont="1" applyBorder="1" applyAlignment="1">
      <alignment horizontal="center" vertical="top"/>
    </xf>
    <xf numFmtId="0" fontId="56" fillId="0" borderId="2" xfId="14" applyFont="1" applyFill="1" applyBorder="1" applyAlignment="1">
      <alignment horizontal="center" vertical="top" wrapText="1"/>
    </xf>
    <xf numFmtId="0" fontId="56" fillId="0" borderId="6" xfId="14" applyFont="1" applyBorder="1" applyAlignment="1">
      <alignment horizontal="center" vertical="top" wrapText="1"/>
    </xf>
    <xf numFmtId="0" fontId="56" fillId="0" borderId="5" xfId="14" applyFont="1" applyBorder="1" applyAlignment="1">
      <alignment horizontal="center" vertical="top" wrapText="1"/>
    </xf>
    <xf numFmtId="0" fontId="56" fillId="0" borderId="5" xfId="27" applyFont="1" applyBorder="1" applyAlignment="1">
      <alignment horizontal="center" vertical="top" wrapText="1"/>
    </xf>
    <xf numFmtId="14" fontId="56" fillId="0" borderId="5" xfId="14" applyNumberFormat="1" applyFont="1" applyBorder="1" applyAlignment="1">
      <alignment horizontal="center" vertical="top" wrapText="1"/>
    </xf>
    <xf numFmtId="0" fontId="56" fillId="0" borderId="5" xfId="27" applyFont="1" applyBorder="1" applyAlignment="1">
      <alignment horizontal="center" vertical="top"/>
    </xf>
    <xf numFmtId="0" fontId="56" fillId="16" borderId="2" xfId="14" applyFont="1" applyFill="1" applyBorder="1" applyAlignment="1">
      <alignment horizontal="center" vertical="top" wrapText="1"/>
    </xf>
    <xf numFmtId="0" fontId="56" fillId="16" borderId="2" xfId="14" applyFont="1" applyFill="1" applyBorder="1" applyAlignment="1">
      <alignment horizontal="center" vertical="top"/>
    </xf>
    <xf numFmtId="14" fontId="56" fillId="16" borderId="2" xfId="14" applyNumberFormat="1" applyFont="1" applyFill="1" applyBorder="1" applyAlignment="1">
      <alignment horizontal="center" vertical="top" wrapText="1"/>
    </xf>
    <xf numFmtId="0" fontId="56" fillId="16" borderId="2" xfId="27" applyFont="1" applyFill="1" applyBorder="1" applyAlignment="1">
      <alignment horizontal="center" vertical="top" wrapText="1"/>
    </xf>
    <xf numFmtId="0" fontId="56" fillId="16" borderId="2" xfId="27" applyFont="1" applyFill="1" applyBorder="1" applyAlignment="1">
      <alignment horizontal="center" vertical="top"/>
    </xf>
    <xf numFmtId="0" fontId="7" fillId="0" borderId="0" xfId="27" applyFont="1" applyBorder="1" applyAlignment="1">
      <alignment horizontal="right"/>
    </xf>
    <xf numFmtId="0" fontId="8" fillId="13" borderId="0" xfId="27" applyFont="1" applyFill="1" applyBorder="1" applyAlignment="1">
      <alignment horizontal="center" vertical="center" wrapText="1"/>
    </xf>
    <xf numFmtId="0" fontId="7" fillId="13" borderId="2" xfId="27" applyFont="1" applyFill="1" applyBorder="1" applyAlignment="1">
      <alignment horizontal="center" vertical="center" wrapText="1"/>
    </xf>
    <xf numFmtId="0" fontId="7" fillId="13" borderId="2" xfId="27" applyFont="1" applyFill="1" applyBorder="1" applyAlignment="1">
      <alignment horizontal="center" vertical="center" textRotation="90" wrapText="1"/>
    </xf>
    <xf numFmtId="0" fontId="7" fillId="13" borderId="0" xfId="27" applyFont="1" applyFill="1" applyBorder="1" applyAlignment="1">
      <alignment horizontal="left"/>
    </xf>
    <xf numFmtId="0" fontId="7" fillId="0" borderId="2" xfId="27" applyFont="1" applyBorder="1" applyAlignment="1">
      <alignment horizontal="center" vertical="center" textRotation="90" wrapText="1"/>
    </xf>
    <xf numFmtId="0" fontId="10" fillId="13" borderId="2" xfId="27" applyFont="1" applyFill="1" applyBorder="1" applyAlignment="1">
      <alignment horizontal="center" vertical="center" wrapText="1"/>
    </xf>
    <xf numFmtId="0" fontId="16" fillId="13" borderId="2" xfId="27" applyFont="1" applyFill="1" applyBorder="1" applyAlignment="1">
      <alignment horizontal="center" vertical="center" wrapText="1"/>
    </xf>
    <xf numFmtId="0" fontId="10" fillId="13" borderId="2" xfId="27" applyFont="1" applyFill="1" applyBorder="1" applyAlignment="1">
      <alignment horizontal="right" vertical="center" wrapText="1"/>
    </xf>
    <xf numFmtId="0" fontId="77" fillId="13" borderId="11" xfId="27" applyFont="1" applyFill="1" applyBorder="1" applyAlignment="1">
      <alignment horizontal="left"/>
    </xf>
    <xf numFmtId="0" fontId="33" fillId="13" borderId="11" xfId="27" applyFont="1" applyFill="1" applyBorder="1" applyAlignment="1">
      <alignment horizontal="left"/>
    </xf>
    <xf numFmtId="0" fontId="7" fillId="0" borderId="2" xfId="27" applyFont="1" applyFill="1" applyBorder="1" applyAlignment="1">
      <alignment horizontal="center" vertical="center" textRotation="90" wrapText="1"/>
    </xf>
    <xf numFmtId="0" fontId="7" fillId="0" borderId="2" xfId="27" applyFont="1" applyFill="1" applyBorder="1" applyAlignment="1">
      <alignment horizontal="center" vertical="center" wrapText="1"/>
    </xf>
    <xf numFmtId="0" fontId="45" fillId="0" borderId="2" xfId="16" applyFont="1" applyFill="1" applyBorder="1" applyAlignment="1">
      <alignment horizontal="center" vertical="center" wrapText="1"/>
    </xf>
    <xf numFmtId="0" fontId="3" fillId="0" borderId="12" xfId="16" applyNumberFormat="1" applyFont="1" applyFill="1" applyBorder="1" applyAlignment="1">
      <alignment horizontal="center" vertical="center" wrapText="1"/>
    </xf>
    <xf numFmtId="0" fontId="3" fillId="0" borderId="13" xfId="16" applyNumberFormat="1" applyFont="1" applyFill="1" applyBorder="1" applyAlignment="1">
      <alignment horizontal="center" vertical="center" wrapText="1"/>
    </xf>
    <xf numFmtId="0" fontId="3" fillId="0" borderId="7" xfId="16" applyNumberFormat="1" applyFont="1" applyFill="1" applyBorder="1" applyAlignment="1">
      <alignment horizontal="center" vertical="center" wrapText="1"/>
    </xf>
    <xf numFmtId="0" fontId="3" fillId="0" borderId="2" xfId="16" applyBorder="1" applyAlignment="1">
      <alignment horizontal="center" vertical="center" wrapText="1"/>
    </xf>
    <xf numFmtId="0" fontId="1" fillId="0" borderId="2" xfId="16" applyFont="1" applyBorder="1" applyAlignment="1">
      <alignment horizontal="center" vertical="center" wrapText="1"/>
    </xf>
    <xf numFmtId="0" fontId="3" fillId="0" borderId="2" xfId="16" applyFont="1" applyBorder="1" applyAlignment="1">
      <alignment horizontal="center" vertical="center" wrapText="1"/>
    </xf>
    <xf numFmtId="0" fontId="35" fillId="0" borderId="0" xfId="16" applyFont="1" applyAlignment="1">
      <alignment horizontal="center"/>
    </xf>
    <xf numFmtId="0" fontId="3" fillId="0" borderId="5" xfId="16" applyFont="1" applyBorder="1" applyAlignment="1">
      <alignment horizontal="center" vertical="center" textRotation="90" wrapText="1"/>
    </xf>
    <xf numFmtId="0" fontId="3" fillId="0" borderId="6" xfId="16" applyFont="1" applyBorder="1" applyAlignment="1">
      <alignment horizontal="center" vertical="center" textRotation="90" wrapText="1"/>
    </xf>
    <xf numFmtId="0" fontId="3" fillId="0" borderId="3" xfId="16" applyFont="1" applyBorder="1" applyAlignment="1">
      <alignment horizontal="center" vertical="center" textRotation="90" wrapText="1"/>
    </xf>
    <xf numFmtId="0" fontId="3" fillId="0" borderId="2" xfId="16" applyFont="1" applyBorder="1" applyAlignment="1">
      <alignment horizontal="center" vertical="center" textRotation="90" wrapText="1"/>
    </xf>
    <xf numFmtId="0" fontId="7" fillId="0" borderId="5" xfId="27" applyFont="1" applyFill="1" applyBorder="1" applyAlignment="1">
      <alignment horizontal="center" vertical="center" wrapText="1"/>
    </xf>
    <xf numFmtId="0" fontId="7" fillId="0" borderId="3" xfId="27" applyFont="1" applyFill="1" applyBorder="1" applyAlignment="1">
      <alignment horizontal="center" vertical="center" wrapText="1"/>
    </xf>
    <xf numFmtId="0" fontId="1" fillId="0" borderId="5" xfId="16" applyFont="1" applyBorder="1" applyAlignment="1">
      <alignment horizontal="center" vertical="center" wrapText="1"/>
    </xf>
    <xf numFmtId="0" fontId="1" fillId="0" borderId="6" xfId="16" applyFont="1" applyBorder="1" applyAlignment="1">
      <alignment horizontal="center" vertical="center" wrapText="1"/>
    </xf>
    <xf numFmtId="0" fontId="3" fillId="0" borderId="3" xfId="16" applyFont="1" applyBorder="1" applyAlignment="1">
      <alignment horizontal="center" vertical="center" wrapText="1"/>
    </xf>
    <xf numFmtId="0" fontId="7" fillId="0" borderId="5" xfId="27" applyFont="1" applyFill="1" applyBorder="1" applyAlignment="1">
      <alignment horizontal="center" vertical="center" textRotation="90" wrapText="1"/>
    </xf>
    <xf numFmtId="0" fontId="7" fillId="0" borderId="3" xfId="27" applyFont="1" applyFill="1" applyBorder="1" applyAlignment="1">
      <alignment horizontal="center" vertical="center" textRotation="90" wrapText="1"/>
    </xf>
    <xf numFmtId="0" fontId="1" fillId="0" borderId="8" xfId="16" applyFont="1" applyBorder="1" applyAlignment="1">
      <alignment horizontal="center" vertical="center" wrapText="1"/>
    </xf>
    <xf numFmtId="0" fontId="1" fillId="0" borderId="10" xfId="16" applyFont="1" applyBorder="1" applyAlignment="1">
      <alignment horizontal="center" vertical="center" wrapText="1"/>
    </xf>
    <xf numFmtId="0" fontId="1" fillId="0" borderId="9" xfId="16" applyFont="1" applyBorder="1" applyAlignment="1">
      <alignment horizontal="center" vertical="center" wrapText="1"/>
    </xf>
    <xf numFmtId="0" fontId="7" fillId="0" borderId="6" xfId="27" applyFont="1" applyFill="1" applyBorder="1" applyAlignment="1">
      <alignment horizontal="center" vertical="center" textRotation="90" wrapText="1"/>
    </xf>
    <xf numFmtId="0" fontId="3" fillId="0" borderId="12" xfId="16" applyFont="1" applyBorder="1" applyAlignment="1">
      <alignment horizontal="center" vertical="center" wrapText="1"/>
    </xf>
    <xf numFmtId="0" fontId="3" fillId="0" borderId="13" xfId="16" applyFont="1" applyBorder="1" applyAlignment="1">
      <alignment horizontal="center" vertical="center" wrapText="1"/>
    </xf>
    <xf numFmtId="0" fontId="3" fillId="0" borderId="7" xfId="16" applyFont="1" applyBorder="1" applyAlignment="1">
      <alignment horizontal="center" vertical="center" wrapText="1"/>
    </xf>
    <xf numFmtId="0" fontId="3" fillId="0" borderId="0" xfId="16" applyFont="1" applyAlignment="1">
      <alignment horizontal="right"/>
    </xf>
    <xf numFmtId="0" fontId="1" fillId="0" borderId="8" xfId="16" applyFont="1" applyBorder="1" applyAlignment="1">
      <alignment horizontal="center"/>
    </xf>
    <xf numFmtId="0" fontId="1" fillId="0" borderId="10" xfId="16" applyFont="1" applyBorder="1" applyAlignment="1">
      <alignment horizontal="center"/>
    </xf>
    <xf numFmtId="0" fontId="1" fillId="0" borderId="9" xfId="16" applyFont="1" applyBorder="1" applyAlignment="1">
      <alignment horizontal="center"/>
    </xf>
    <xf numFmtId="0" fontId="3" fillId="0" borderId="5" xfId="16" applyBorder="1" applyAlignment="1">
      <alignment horizontal="center" vertical="center" wrapText="1"/>
    </xf>
    <xf numFmtId="0" fontId="3" fillId="0" borderId="3" xfId="16" applyBorder="1" applyAlignment="1">
      <alignment horizontal="center" vertical="center" wrapText="1"/>
    </xf>
    <xf numFmtId="0" fontId="3" fillId="0" borderId="8" xfId="16" applyFont="1" applyBorder="1" applyAlignment="1">
      <alignment horizontal="center" vertical="center" wrapText="1"/>
    </xf>
    <xf numFmtId="0" fontId="3" fillId="0" borderId="10" xfId="16" applyFont="1" applyBorder="1" applyAlignment="1">
      <alignment horizontal="center" vertical="center" wrapText="1"/>
    </xf>
    <xf numFmtId="0" fontId="3" fillId="0" borderId="9" xfId="16" applyFont="1" applyBorder="1" applyAlignment="1">
      <alignment horizontal="center" vertical="center" wrapText="1"/>
    </xf>
    <xf numFmtId="0" fontId="3" fillId="0" borderId="5" xfId="16" applyBorder="1" applyAlignment="1">
      <alignment horizontal="center" vertical="center"/>
    </xf>
    <xf numFmtId="0" fontId="3" fillId="0" borderId="3" xfId="16" applyBorder="1" applyAlignment="1">
      <alignment horizontal="center" vertical="center"/>
    </xf>
    <xf numFmtId="0" fontId="31" fillId="0" borderId="4" xfId="16" applyFont="1" applyBorder="1" applyAlignment="1">
      <alignment horizontal="center" vertical="center" wrapText="1"/>
    </xf>
    <xf numFmtId="0" fontId="3" fillId="0" borderId="6" xfId="16" applyBorder="1" applyAlignment="1">
      <alignment horizontal="center" vertical="center" wrapText="1"/>
    </xf>
    <xf numFmtId="0" fontId="7" fillId="0" borderId="5" xfId="27" applyFont="1" applyBorder="1" applyAlignment="1">
      <alignment horizontal="center" vertical="center" textRotation="90" wrapText="1"/>
    </xf>
    <xf numFmtId="0" fontId="7" fillId="0" borderId="6" xfId="27" applyFont="1" applyBorder="1" applyAlignment="1">
      <alignment horizontal="center" vertical="center" textRotation="90" wrapText="1"/>
    </xf>
    <xf numFmtId="0" fontId="7" fillId="0" borderId="3" xfId="27" applyFont="1" applyBorder="1" applyAlignment="1">
      <alignment horizontal="center" vertical="center" textRotation="90" wrapText="1"/>
    </xf>
    <xf numFmtId="0" fontId="61" fillId="0" borderId="0" xfId="14" applyFont="1" applyAlignment="1">
      <alignment horizontal="left"/>
    </xf>
    <xf numFmtId="0" fontId="61" fillId="0" borderId="0" xfId="14" applyFont="1" applyAlignment="1">
      <alignment horizontal="center"/>
    </xf>
    <xf numFmtId="0" fontId="7" fillId="0" borderId="0" xfId="14" applyFont="1" applyAlignment="1">
      <alignment horizontal="right"/>
    </xf>
    <xf numFmtId="0" fontId="8" fillId="0" borderId="0" xfId="14" applyFont="1" applyBorder="1" applyAlignment="1">
      <alignment horizontal="center" vertical="center"/>
    </xf>
    <xf numFmtId="0" fontId="7" fillId="0" borderId="2" xfId="14" applyFont="1" applyBorder="1" applyAlignment="1">
      <alignment horizontal="center" vertical="center" wrapText="1"/>
    </xf>
    <xf numFmtId="0" fontId="7" fillId="0" borderId="5" xfId="14" applyFont="1" applyBorder="1" applyAlignment="1">
      <alignment horizontal="center" vertical="center" wrapText="1"/>
    </xf>
    <xf numFmtId="0" fontId="7" fillId="0" borderId="3" xfId="14" applyFont="1" applyBorder="1" applyAlignment="1">
      <alignment horizontal="center" vertical="center" wrapText="1"/>
    </xf>
    <xf numFmtId="0" fontId="7" fillId="0" borderId="2" xfId="14" applyFont="1" applyBorder="1" applyAlignment="1">
      <alignment horizontal="center" vertical="center" textRotation="90" wrapText="1"/>
    </xf>
    <xf numFmtId="0" fontId="7" fillId="0" borderId="0" xfId="14" applyFont="1" applyBorder="1" applyAlignment="1">
      <alignment horizontal="right"/>
    </xf>
    <xf numFmtId="0" fontId="8" fillId="0" borderId="0" xfId="14" applyFont="1" applyAlignment="1">
      <alignment horizontal="center" vertical="center" wrapText="1"/>
    </xf>
    <xf numFmtId="0" fontId="60" fillId="0" borderId="0" xfId="14" applyAlignment="1">
      <alignment horizontal="center"/>
    </xf>
    <xf numFmtId="0" fontId="8" fillId="0" borderId="0" xfId="14" applyFont="1" applyAlignment="1">
      <alignment horizontal="center"/>
    </xf>
    <xf numFmtId="0" fontId="7" fillId="18" borderId="2" xfId="14" applyFont="1" applyFill="1" applyBorder="1" applyAlignment="1">
      <alignment horizontal="center" vertical="center" wrapText="1"/>
    </xf>
    <xf numFmtId="0" fontId="16" fillId="18" borderId="8" xfId="14" applyFont="1" applyFill="1" applyBorder="1" applyAlignment="1">
      <alignment horizontal="center" vertical="center" wrapText="1"/>
    </xf>
    <xf numFmtId="0" fontId="16" fillId="18" borderId="9" xfId="14" applyFont="1" applyFill="1" applyBorder="1" applyAlignment="1">
      <alignment horizontal="center" vertical="center" wrapText="1"/>
    </xf>
    <xf numFmtId="0" fontId="7" fillId="18" borderId="5" xfId="14" applyFont="1" applyFill="1" applyBorder="1" applyAlignment="1">
      <alignment horizontal="center" vertical="center" wrapText="1"/>
    </xf>
    <xf numFmtId="0" fontId="7" fillId="18" borderId="6" xfId="14" applyFont="1" applyFill="1" applyBorder="1" applyAlignment="1">
      <alignment horizontal="center" vertical="center" wrapText="1"/>
    </xf>
    <xf numFmtId="0" fontId="7" fillId="18" borderId="3" xfId="14" applyFont="1" applyFill="1" applyBorder="1" applyAlignment="1">
      <alignment horizontal="center" vertical="center" wrapText="1"/>
    </xf>
    <xf numFmtId="0" fontId="16" fillId="18" borderId="2" xfId="14" applyFont="1" applyFill="1" applyBorder="1" applyAlignment="1">
      <alignment horizontal="center" wrapText="1"/>
    </xf>
    <xf numFmtId="0" fontId="7" fillId="0" borderId="8" xfId="14" applyFont="1" applyBorder="1" applyAlignment="1">
      <alignment horizontal="center" vertical="top" wrapText="1"/>
    </xf>
    <xf numFmtId="0" fontId="7" fillId="0" borderId="9" xfId="14" applyFont="1" applyBorder="1" applyAlignment="1">
      <alignment horizontal="center" vertical="top" wrapText="1"/>
    </xf>
    <xf numFmtId="0" fontId="16" fillId="0" borderId="11" xfId="14" applyFont="1" applyBorder="1" applyAlignment="1">
      <alignment horizontal="left"/>
    </xf>
    <xf numFmtId="0" fontId="72" fillId="18" borderId="8" xfId="0" applyFont="1" applyFill="1" applyBorder="1" applyAlignment="1">
      <alignment horizontal="center" vertical="center" wrapText="1"/>
    </xf>
    <xf numFmtId="0" fontId="72" fillId="18" borderId="9" xfId="0" applyFont="1" applyFill="1" applyBorder="1" applyAlignment="1">
      <alignment horizontal="center" vertical="center" wrapText="1"/>
    </xf>
    <xf numFmtId="0" fontId="16" fillId="0" borderId="8" xfId="14" applyFont="1" applyBorder="1" applyAlignment="1">
      <alignment horizontal="center" vertical="center" wrapText="1"/>
    </xf>
    <xf numFmtId="0" fontId="16" fillId="0" borderId="9" xfId="14" applyFont="1" applyBorder="1" applyAlignment="1">
      <alignment horizontal="center" vertical="center" wrapText="1"/>
    </xf>
    <xf numFmtId="0" fontId="7" fillId="0" borderId="6" xfId="14" applyFont="1" applyBorder="1" applyAlignment="1">
      <alignment horizontal="center" vertical="center" wrapText="1"/>
    </xf>
    <xf numFmtId="0" fontId="16" fillId="0" borderId="2" xfId="14" applyFont="1" applyBorder="1" applyAlignment="1">
      <alignment horizontal="center" wrapText="1"/>
    </xf>
    <xf numFmtId="0" fontId="2" fillId="0" borderId="0" xfId="33" applyFont="1" applyAlignment="1">
      <alignment horizontal="center"/>
    </xf>
    <xf numFmtId="0" fontId="2" fillId="0" borderId="11" xfId="33" applyFont="1" applyFill="1" applyBorder="1" applyAlignment="1">
      <alignment horizontal="left" vertical="top" wrapText="1"/>
    </xf>
    <xf numFmtId="0" fontId="31" fillId="0" borderId="4" xfId="33" applyFont="1" applyBorder="1" applyAlignment="1">
      <alignment horizontal="center" vertical="top" wrapText="1"/>
    </xf>
    <xf numFmtId="0" fontId="2" fillId="0" borderId="5" xfId="33" applyFont="1" applyBorder="1" applyAlignment="1">
      <alignment horizontal="center" vertical="center" wrapText="1"/>
    </xf>
    <xf numFmtId="0" fontId="2" fillId="0" borderId="3" xfId="33" applyFont="1" applyBorder="1" applyAlignment="1">
      <alignment horizontal="center" vertical="center" wrapText="1"/>
    </xf>
    <xf numFmtId="0" fontId="31" fillId="0" borderId="5" xfId="33" applyFont="1" applyBorder="1" applyAlignment="1">
      <alignment horizontal="center" vertical="center" wrapText="1"/>
    </xf>
    <xf numFmtId="0" fontId="31" fillId="0" borderId="3" xfId="33" applyFont="1" applyBorder="1" applyAlignment="1">
      <alignment horizontal="center" vertical="center" wrapText="1"/>
    </xf>
    <xf numFmtId="0" fontId="31" fillId="0" borderId="12" xfId="33" applyFont="1" applyBorder="1" applyAlignment="1">
      <alignment horizontal="center" vertical="center" wrapText="1"/>
    </xf>
    <xf numFmtId="0" fontId="31" fillId="0" borderId="11" xfId="33" applyFont="1" applyBorder="1" applyAlignment="1">
      <alignment horizontal="center" vertical="center" wrapText="1"/>
    </xf>
    <xf numFmtId="0" fontId="31" fillId="0" borderId="14" xfId="33" applyFont="1" applyBorder="1" applyAlignment="1">
      <alignment horizontal="center" vertical="center" wrapText="1"/>
    </xf>
    <xf numFmtId="0" fontId="31" fillId="0" borderId="2" xfId="33" applyFont="1" applyBorder="1" applyAlignment="1">
      <alignment horizontal="center" vertical="center" wrapText="1"/>
    </xf>
    <xf numFmtId="0" fontId="31" fillId="0" borderId="8" xfId="33" applyFont="1" applyBorder="1" applyAlignment="1">
      <alignment horizontal="center" vertical="center" wrapText="1"/>
    </xf>
    <xf numFmtId="0" fontId="31" fillId="0" borderId="10" xfId="33" applyFont="1" applyBorder="1" applyAlignment="1">
      <alignment horizontal="center" vertical="center" wrapText="1"/>
    </xf>
    <xf numFmtId="0" fontId="31" fillId="0" borderId="9" xfId="33" applyFont="1" applyBorder="1" applyAlignment="1">
      <alignment horizontal="center" vertical="center" wrapText="1"/>
    </xf>
    <xf numFmtId="0" fontId="7" fillId="0" borderId="0" xfId="14" applyFont="1" applyBorder="1" applyAlignment="1">
      <alignment horizontal="center" vertical="top" wrapText="1"/>
    </xf>
    <xf numFmtId="0" fontId="61" fillId="0" borderId="0" xfId="14" applyFont="1" applyAlignment="1">
      <alignment horizontal="right"/>
    </xf>
    <xf numFmtId="0" fontId="8" fillId="0" borderId="4" xfId="14" applyFont="1" applyBorder="1" applyAlignment="1">
      <alignment horizontal="center" vertical="center" wrapText="1"/>
    </xf>
    <xf numFmtId="49" fontId="7" fillId="0" borderId="5" xfId="14" applyNumberFormat="1" applyFont="1" applyBorder="1" applyAlignment="1">
      <alignment horizontal="center" vertical="center" wrapText="1"/>
    </xf>
    <xf numFmtId="49" fontId="7" fillId="0" borderId="6" xfId="14" applyNumberFormat="1" applyFont="1" applyBorder="1" applyAlignment="1">
      <alignment horizontal="center" vertical="center" wrapText="1"/>
    </xf>
    <xf numFmtId="49" fontId="7" fillId="0" borderId="3" xfId="14" applyNumberFormat="1" applyFont="1" applyBorder="1" applyAlignment="1">
      <alignment horizontal="center" vertical="center" wrapText="1"/>
    </xf>
    <xf numFmtId="0" fontId="7" fillId="0" borderId="0" xfId="14" applyFont="1" applyBorder="1" applyAlignment="1">
      <alignment horizontal="center" vertical="center" wrapText="1"/>
    </xf>
    <xf numFmtId="0" fontId="10" fillId="0" borderId="0" xfId="14" applyFont="1" applyBorder="1" applyAlignment="1">
      <alignment horizontal="center" vertical="center" wrapText="1"/>
    </xf>
    <xf numFmtId="0" fontId="7" fillId="0" borderId="5" xfId="14" applyFont="1" applyBorder="1" applyAlignment="1">
      <alignment horizontal="left" vertical="center" wrapText="1"/>
    </xf>
    <xf numFmtId="0" fontId="7" fillId="0" borderId="3" xfId="14" applyFont="1" applyBorder="1" applyAlignment="1">
      <alignment horizontal="left" vertical="center" wrapText="1"/>
    </xf>
    <xf numFmtId="0" fontId="20" fillId="13" borderId="4" xfId="27" applyFont="1" applyFill="1" applyBorder="1" applyAlignment="1">
      <alignment horizontal="left" vertical="center" wrapText="1"/>
    </xf>
    <xf numFmtId="0" fontId="8" fillId="0" borderId="0" xfId="14" applyFont="1" applyBorder="1" applyAlignment="1">
      <alignment horizontal="center" vertical="center" wrapText="1"/>
    </xf>
    <xf numFmtId="0" fontId="55" fillId="0" borderId="0" xfId="14" applyFont="1" applyBorder="1" applyAlignment="1">
      <alignment horizontal="left" vertical="center" wrapText="1"/>
    </xf>
    <xf numFmtId="0" fontId="20" fillId="0" borderId="0" xfId="14" applyFont="1" applyBorder="1" applyAlignment="1">
      <alignment horizontal="left" vertical="center" wrapText="1"/>
    </xf>
    <xf numFmtId="0" fontId="20" fillId="13" borderId="0" xfId="27" applyFont="1" applyFill="1" applyBorder="1" applyAlignment="1">
      <alignment horizontal="left" vertical="center" wrapText="1"/>
    </xf>
    <xf numFmtId="0" fontId="64" fillId="0" borderId="0" xfId="14" applyFont="1" applyBorder="1" applyAlignment="1">
      <alignment horizontal="left"/>
    </xf>
    <xf numFmtId="0" fontId="60" fillId="0" borderId="0" xfId="14" applyBorder="1" applyAlignment="1">
      <alignment horizontal="left"/>
    </xf>
    <xf numFmtId="0" fontId="62" fillId="0" borderId="0" xfId="0" applyFont="1" applyAlignment="1">
      <alignment horizontal="center" vertical="center" wrapText="1"/>
    </xf>
    <xf numFmtId="0" fontId="61" fillId="0" borderId="2" xfId="0" applyFont="1" applyBorder="1" applyAlignment="1">
      <alignment horizontal="center" vertical="center" wrapText="1"/>
    </xf>
    <xf numFmtId="0" fontId="64" fillId="0" borderId="0" xfId="14" applyFont="1" applyAlignment="1">
      <alignment horizontal="left"/>
    </xf>
    <xf numFmtId="0" fontId="60" fillId="0" borderId="0" xfId="14" applyAlignment="1">
      <alignment horizontal="left"/>
    </xf>
    <xf numFmtId="0" fontId="7" fillId="13" borderId="0" xfId="14" applyFont="1" applyFill="1" applyAlignment="1">
      <alignment horizontal="left" wrapText="1"/>
    </xf>
    <xf numFmtId="0" fontId="3" fillId="0" borderId="2" xfId="14" applyFont="1" applyBorder="1" applyAlignment="1">
      <alignment horizontal="center" vertical="center" wrapText="1"/>
    </xf>
    <xf numFmtId="0" fontId="7" fillId="0" borderId="2" xfId="14" applyFont="1" applyBorder="1" applyAlignment="1">
      <alignment vertical="center" wrapText="1"/>
    </xf>
    <xf numFmtId="0" fontId="8" fillId="0" borderId="0" xfId="14" applyFont="1" applyAlignment="1">
      <alignment horizontal="center" vertical="center"/>
    </xf>
    <xf numFmtId="0" fontId="7" fillId="0" borderId="11" xfId="14" applyFont="1" applyBorder="1" applyAlignment="1">
      <alignment horizontal="left" wrapText="1"/>
    </xf>
    <xf numFmtId="0" fontId="7" fillId="0" borderId="0" xfId="14" applyFont="1" applyBorder="1" applyAlignment="1">
      <alignment horizontal="left" wrapText="1"/>
    </xf>
    <xf numFmtId="0" fontId="63" fillId="0" borderId="0" xfId="14" applyFont="1" applyAlignment="1">
      <alignment horizontal="center" vertical="center" wrapText="1"/>
    </xf>
    <xf numFmtId="0" fontId="8" fillId="0" borderId="4" xfId="14" applyFont="1" applyBorder="1" applyAlignment="1">
      <alignment horizontal="left" vertical="center" wrapText="1"/>
    </xf>
    <xf numFmtId="0" fontId="60" fillId="0" borderId="3" xfId="14" applyBorder="1" applyAlignment="1">
      <alignment horizontal="center" wrapText="1"/>
    </xf>
    <xf numFmtId="0" fontId="7" fillId="0" borderId="8" xfId="14" applyFont="1" applyBorder="1" applyAlignment="1">
      <alignment horizontal="center" vertical="center" wrapText="1"/>
    </xf>
    <xf numFmtId="0" fontId="7" fillId="0" borderId="10" xfId="14" applyFont="1" applyBorder="1" applyAlignment="1">
      <alignment horizontal="center" vertical="center" wrapText="1"/>
    </xf>
    <xf numFmtId="0" fontId="7" fillId="0" borderId="9" xfId="14" applyFont="1" applyBorder="1" applyAlignment="1">
      <alignment horizontal="center" vertical="center" wrapText="1"/>
    </xf>
    <xf numFmtId="0" fontId="61" fillId="0" borderId="0" xfId="14" applyFont="1" applyAlignment="1">
      <alignment horizontal="right" vertical="center" wrapText="1"/>
    </xf>
    <xf numFmtId="0" fontId="60" fillId="0" borderId="0" xfId="14" applyAlignment="1"/>
    <xf numFmtId="0" fontId="7" fillId="0" borderId="11" xfId="14" applyFont="1" applyBorder="1" applyAlignment="1">
      <alignment horizontal="left"/>
    </xf>
    <xf numFmtId="0" fontId="60" fillId="0" borderId="11" xfId="14" applyBorder="1" applyAlignment="1"/>
    <xf numFmtId="0" fontId="70" fillId="0" borderId="0" xfId="14" applyFont="1" applyFill="1" applyAlignment="1">
      <alignment wrapText="1"/>
    </xf>
    <xf numFmtId="0" fontId="25" fillId="0" borderId="0" xfId="16" applyFont="1" applyFill="1" applyAlignment="1">
      <alignment wrapText="1"/>
    </xf>
    <xf numFmtId="0" fontId="8" fillId="0" borderId="0" xfId="14" applyFont="1" applyAlignment="1">
      <alignment horizontal="center" wrapText="1"/>
    </xf>
    <xf numFmtId="0" fontId="0" fillId="0" borderId="0" xfId="0" applyAlignment="1">
      <alignment horizontal="center" wrapText="1"/>
    </xf>
    <xf numFmtId="0" fontId="3" fillId="0" borderId="2" xfId="14" applyFont="1" applyBorder="1" applyAlignment="1">
      <alignment horizontal="center" vertical="center" textRotation="90" wrapText="1"/>
    </xf>
    <xf numFmtId="0" fontId="10" fillId="0" borderId="2" xfId="14" applyFont="1" applyBorder="1" applyAlignment="1">
      <alignment horizontal="center" vertical="center" textRotation="90" wrapText="1"/>
    </xf>
    <xf numFmtId="0" fontId="70" fillId="0" borderId="4" xfId="14" applyFont="1" applyBorder="1" applyAlignment="1">
      <alignment horizontal="center"/>
    </xf>
    <xf numFmtId="0" fontId="7" fillId="0" borderId="2" xfId="14" applyFont="1" applyBorder="1" applyAlignment="1">
      <alignment horizontal="center" vertical="center"/>
    </xf>
    <xf numFmtId="0" fontId="7" fillId="0" borderId="0" xfId="14" applyFont="1" applyAlignment="1">
      <alignment horizontal="center"/>
    </xf>
    <xf numFmtId="0" fontId="8" fillId="0" borderId="0" xfId="14" applyFont="1" applyBorder="1" applyAlignment="1">
      <alignment horizontal="center"/>
    </xf>
    <xf numFmtId="0" fontId="13" fillId="0" borderId="0" xfId="14" applyFont="1" applyBorder="1" applyAlignment="1">
      <alignment horizontal="center"/>
    </xf>
    <xf numFmtId="0" fontId="3" fillId="0" borderId="5" xfId="14" applyFont="1" applyBorder="1" applyAlignment="1">
      <alignment horizontal="center" vertical="center" textRotation="90" wrapText="1"/>
    </xf>
    <xf numFmtId="0" fontId="3" fillId="0" borderId="3" xfId="14" applyFont="1" applyBorder="1" applyAlignment="1">
      <alignment horizontal="center" vertical="center" textRotation="90" wrapText="1"/>
    </xf>
    <xf numFmtId="0" fontId="3" fillId="0" borderId="2" xfId="16" applyFont="1" applyBorder="1" applyAlignment="1">
      <alignment horizontal="center" wrapText="1"/>
    </xf>
    <xf numFmtId="0" fontId="26" fillId="0" borderId="4" xfId="16" applyFont="1" applyBorder="1" applyAlignment="1">
      <alignment horizontal="center" wrapText="1"/>
    </xf>
    <xf numFmtId="0" fontId="3" fillId="0" borderId="0" xfId="16" applyFont="1" applyAlignment="1">
      <alignment horizontal="center"/>
    </xf>
    <xf numFmtId="0" fontId="3" fillId="0" borderId="0" xfId="16" applyAlignment="1">
      <alignment horizontal="center"/>
    </xf>
    <xf numFmtId="0" fontId="25" fillId="0" borderId="0" xfId="16" applyFont="1" applyAlignment="1">
      <alignment horizontal="center" wrapText="1"/>
    </xf>
    <xf numFmtId="0" fontId="3" fillId="0" borderId="5" xfId="16" applyFont="1" applyBorder="1" applyAlignment="1">
      <alignment horizontal="center"/>
    </xf>
    <xf numFmtId="0" fontId="3" fillId="0" borderId="3" xfId="16" applyBorder="1" applyAlignment="1">
      <alignment horizontal="center"/>
    </xf>
    <xf numFmtId="0" fontId="1" fillId="0" borderId="7" xfId="16" applyFont="1" applyBorder="1" applyAlignment="1">
      <alignment horizontal="center" wrapText="1"/>
    </xf>
    <xf numFmtId="0" fontId="1" fillId="0" borderId="4" xfId="16" applyFont="1" applyBorder="1" applyAlignment="1">
      <alignment horizontal="center" wrapText="1"/>
    </xf>
    <xf numFmtId="0" fontId="3" fillId="0" borderId="5" xfId="16" applyFont="1" applyBorder="1" applyAlignment="1">
      <alignment horizontal="center" vertical="center" wrapText="1"/>
    </xf>
    <xf numFmtId="0" fontId="1" fillId="0" borderId="0" xfId="16" applyFont="1" applyAlignment="1">
      <alignment horizontal="center" vertical="center" wrapText="1"/>
    </xf>
    <xf numFmtId="0" fontId="1" fillId="0" borderId="0" xfId="16" applyFont="1" applyAlignment="1">
      <alignment vertical="center" wrapText="1"/>
    </xf>
    <xf numFmtId="0" fontId="1" fillId="0" borderId="4" xfId="16" applyFont="1" applyBorder="1" applyAlignment="1">
      <alignment vertical="center" wrapText="1"/>
    </xf>
    <xf numFmtId="0" fontId="3" fillId="0" borderId="4" xfId="16" applyBorder="1" applyAlignment="1">
      <alignment horizontal="center"/>
    </xf>
    <xf numFmtId="0" fontId="3" fillId="0" borderId="10" xfId="16" applyBorder="1" applyAlignment="1">
      <alignment horizontal="center"/>
    </xf>
    <xf numFmtId="0" fontId="3" fillId="0" borderId="11" xfId="16" applyFont="1" applyBorder="1" applyAlignment="1">
      <alignment horizontal="center"/>
    </xf>
    <xf numFmtId="0" fontId="3" fillId="0" borderId="11" xfId="16" applyBorder="1" applyAlignment="1">
      <alignment horizontal="center"/>
    </xf>
    <xf numFmtId="0" fontId="25" fillId="0" borderId="0" xfId="16" applyFont="1" applyBorder="1" applyAlignment="1">
      <alignment horizontal="center" vertical="center"/>
    </xf>
    <xf numFmtId="0" fontId="25" fillId="0" borderId="4" xfId="16" applyFont="1" applyBorder="1" applyAlignment="1">
      <alignment horizontal="center" vertical="center"/>
    </xf>
    <xf numFmtId="0" fontId="26" fillId="0" borderId="0" xfId="16" applyFont="1" applyBorder="1" applyAlignment="1">
      <alignment wrapText="1"/>
    </xf>
    <xf numFmtId="0" fontId="26" fillId="0" borderId="0" xfId="16" applyFont="1" applyAlignment="1">
      <alignment wrapText="1"/>
    </xf>
    <xf numFmtId="0" fontId="3" fillId="0" borderId="4" xfId="16" applyFont="1" applyBorder="1" applyAlignment="1">
      <alignment horizontal="center" wrapText="1"/>
    </xf>
    <xf numFmtId="0" fontId="3" fillId="17" borderId="0" xfId="16" applyFont="1" applyFill="1" applyBorder="1" applyAlignment="1">
      <alignment horizontal="left" wrapText="1"/>
    </xf>
    <xf numFmtId="0" fontId="3" fillId="17" borderId="0" xfId="16" applyFill="1" applyBorder="1" applyAlignment="1">
      <alignment horizontal="left" wrapText="1"/>
    </xf>
    <xf numFmtId="0" fontId="3" fillId="17" borderId="0" xfId="16" applyFont="1" applyFill="1" applyAlignment="1">
      <alignment horizontal="left"/>
    </xf>
    <xf numFmtId="0" fontId="3" fillId="17" borderId="0" xfId="16" applyFill="1" applyAlignment="1">
      <alignment horizontal="left"/>
    </xf>
    <xf numFmtId="0" fontId="3" fillId="17" borderId="0" xfId="16" applyFont="1" applyFill="1" applyBorder="1" applyAlignment="1">
      <alignment horizontal="left"/>
    </xf>
    <xf numFmtId="0" fontId="3" fillId="17" borderId="0" xfId="16" applyFill="1" applyBorder="1" applyAlignment="1">
      <alignment horizontal="left"/>
    </xf>
    <xf numFmtId="0" fontId="3" fillId="0" borderId="0" xfId="16" applyFont="1" applyBorder="1" applyAlignment="1">
      <alignment horizontal="center"/>
    </xf>
    <xf numFmtId="0" fontId="3" fillId="0" borderId="0" xfId="16" applyBorder="1" applyAlignment="1">
      <alignment horizontal="center"/>
    </xf>
    <xf numFmtId="0" fontId="1" fillId="0" borderId="0" xfId="16" applyFont="1" applyBorder="1" applyAlignment="1">
      <alignment horizontal="left" wrapText="1"/>
    </xf>
    <xf numFmtId="0" fontId="3" fillId="0" borderId="0" xfId="16" applyFont="1" applyBorder="1" applyAlignment="1">
      <alignment horizontal="left" wrapText="1"/>
    </xf>
    <xf numFmtId="0" fontId="3" fillId="0" borderId="0" xfId="16" applyBorder="1" applyAlignment="1">
      <alignment horizontal="left" wrapText="1"/>
    </xf>
    <xf numFmtId="0" fontId="1" fillId="17" borderId="0" xfId="16" applyFont="1" applyFill="1" applyBorder="1" applyAlignment="1">
      <alignment horizontal="center" wrapText="1"/>
    </xf>
    <xf numFmtId="0" fontId="3" fillId="17" borderId="4" xfId="16" applyFont="1" applyFill="1" applyBorder="1" applyAlignment="1">
      <alignment horizontal="left" wrapText="1"/>
    </xf>
    <xf numFmtId="0" fontId="3" fillId="17" borderId="2" xfId="16" applyFont="1" applyFill="1" applyBorder="1" applyAlignment="1">
      <alignment horizontal="center" vertical="center" wrapText="1"/>
    </xf>
    <xf numFmtId="0" fontId="3" fillId="17" borderId="2" xfId="16" applyFill="1" applyBorder="1" applyAlignment="1">
      <alignment horizontal="center" vertical="center" wrapText="1"/>
    </xf>
    <xf numFmtId="0" fontId="3" fillId="17" borderId="8" xfId="16" applyFont="1" applyFill="1" applyBorder="1" applyAlignment="1">
      <alignment horizontal="center" vertical="center" wrapText="1"/>
    </xf>
    <xf numFmtId="0" fontId="3" fillId="17" borderId="10" xfId="16" applyFill="1" applyBorder="1" applyAlignment="1">
      <alignment horizontal="center" vertical="center" wrapText="1"/>
    </xf>
    <xf numFmtId="0" fontId="3" fillId="17" borderId="12" xfId="16" applyFont="1" applyFill="1" applyBorder="1" applyAlignment="1">
      <alignment horizontal="center" vertical="center" wrapText="1"/>
    </xf>
    <xf numFmtId="0" fontId="3" fillId="17" borderId="7" xfId="16" applyFill="1" applyBorder="1" applyAlignment="1">
      <alignment horizontal="center" vertical="center" wrapText="1"/>
    </xf>
    <xf numFmtId="0" fontId="58" fillId="0" borderId="11" xfId="16" applyFont="1" applyBorder="1" applyAlignment="1">
      <alignment horizontal="center"/>
    </xf>
    <xf numFmtId="0" fontId="3" fillId="0" borderId="0" xfId="16" applyFont="1" applyBorder="1" applyAlignment="1">
      <alignment horizontal="right"/>
    </xf>
    <xf numFmtId="0" fontId="62" fillId="0" borderId="13" xfId="0" applyFont="1" applyBorder="1" applyAlignment="1">
      <alignment horizontal="center" wrapText="1"/>
    </xf>
    <xf numFmtId="0" fontId="62" fillId="0" borderId="0" xfId="0" applyFont="1" applyBorder="1" applyAlignment="1">
      <alignment horizontal="center" wrapText="1"/>
    </xf>
    <xf numFmtId="0" fontId="0" fillId="0" borderId="2" xfId="0" applyBorder="1" applyAlignment="1">
      <alignment horizontal="center" wrapText="1"/>
    </xf>
    <xf numFmtId="0" fontId="61" fillId="0" borderId="2" xfId="0" applyFont="1" applyBorder="1" applyAlignment="1">
      <alignment horizontal="center" wrapText="1"/>
    </xf>
    <xf numFmtId="0" fontId="3" fillId="0" borderId="2" xfId="0" applyFont="1" applyBorder="1" applyAlignment="1">
      <alignment horizontal="center" wrapText="1"/>
    </xf>
    <xf numFmtId="0" fontId="3" fillId="0" borderId="2" xfId="0" applyFont="1" applyBorder="1" applyAlignment="1">
      <alignment horizontal="center"/>
    </xf>
    <xf numFmtId="0" fontId="3" fillId="0" borderId="8" xfId="0" applyFont="1" applyBorder="1" applyAlignment="1">
      <alignment horizontal="center" wrapText="1"/>
    </xf>
    <xf numFmtId="0" fontId="3" fillId="0" borderId="9" xfId="0" applyFont="1" applyBorder="1" applyAlignment="1">
      <alignment horizontal="center" wrapText="1"/>
    </xf>
    <xf numFmtId="0" fontId="58" fillId="0" borderId="4" xfId="16" applyFont="1" applyBorder="1" applyAlignment="1">
      <alignment horizontal="center"/>
    </xf>
    <xf numFmtId="0" fontId="58" fillId="0" borderId="10" xfId="16" applyFont="1" applyBorder="1" applyAlignment="1">
      <alignment horizontal="center"/>
    </xf>
    <xf numFmtId="0" fontId="78" fillId="0" borderId="0" xfId="14" applyFont="1" applyBorder="1" applyAlignment="1">
      <alignment horizontal="left"/>
    </xf>
    <xf numFmtId="0" fontId="78" fillId="0" borderId="0" xfId="14" applyFont="1" applyAlignment="1">
      <alignment horizontal="left"/>
    </xf>
    <xf numFmtId="0" fontId="10" fillId="0" borderId="2" xfId="14" applyFont="1" applyBorder="1" applyAlignment="1">
      <alignment horizontal="center" vertical="center" wrapText="1"/>
    </xf>
    <xf numFmtId="0" fontId="16" fillId="0" borderId="2" xfId="14" applyFont="1" applyBorder="1" applyAlignment="1">
      <alignment horizontal="center" vertical="center" wrapText="1"/>
    </xf>
    <xf numFmtId="0" fontId="19" fillId="0" borderId="2" xfId="14" applyFont="1" applyFill="1" applyBorder="1" applyAlignment="1">
      <alignment horizontal="center" vertical="center" wrapText="1"/>
    </xf>
    <xf numFmtId="0" fontId="78" fillId="0" borderId="0" xfId="14" applyFont="1" applyBorder="1" applyAlignment="1">
      <alignment horizontal="left" vertical="top" wrapText="1"/>
    </xf>
    <xf numFmtId="0" fontId="78" fillId="0" borderId="0" xfId="14" applyFont="1" applyBorder="1" applyAlignment="1">
      <alignment vertical="top" wrapText="1"/>
    </xf>
    <xf numFmtId="0" fontId="10" fillId="0" borderId="0" xfId="14" applyFont="1" applyAlignment="1">
      <alignment horizontal="center" vertical="center" wrapText="1"/>
    </xf>
    <xf numFmtId="0" fontId="7" fillId="0" borderId="0" xfId="14" applyFont="1" applyAlignment="1">
      <alignment horizontal="left"/>
    </xf>
    <xf numFmtId="0" fontId="16" fillId="0" borderId="2" xfId="14" applyFont="1" applyBorder="1" applyAlignment="1">
      <alignment horizontal="center" vertical="center"/>
    </xf>
    <xf numFmtId="0" fontId="10" fillId="0" borderId="11" xfId="14" applyFont="1" applyBorder="1" applyAlignment="1">
      <alignment horizontal="center" vertical="center" wrapText="1"/>
    </xf>
    <xf numFmtId="0" fontId="10" fillId="0" borderId="4" xfId="14" applyFont="1" applyBorder="1" applyAlignment="1">
      <alignment horizontal="center" vertical="center" wrapText="1"/>
    </xf>
    <xf numFmtId="0" fontId="60" fillId="0" borderId="8" xfId="14" applyBorder="1" applyAlignment="1">
      <alignment horizontal="center"/>
    </xf>
    <xf numFmtId="0" fontId="60" fillId="0" borderId="9" xfId="14" applyBorder="1" applyAlignment="1">
      <alignment horizontal="center"/>
    </xf>
    <xf numFmtId="0" fontId="20" fillId="0" borderId="11" xfId="14" applyFont="1" applyBorder="1" applyAlignment="1">
      <alignment horizontal="left"/>
    </xf>
    <xf numFmtId="0" fontId="20" fillId="0" borderId="0" xfId="14" applyFont="1" applyAlignment="1">
      <alignment horizontal="left"/>
    </xf>
    <xf numFmtId="0" fontId="6" fillId="0" borderId="8" xfId="14" applyFont="1" applyBorder="1" applyAlignment="1">
      <alignment horizontal="center" wrapText="1"/>
    </xf>
    <xf numFmtId="0" fontId="6" fillId="0" borderId="9" xfId="14" applyFont="1" applyBorder="1" applyAlignment="1">
      <alignment horizontal="center" wrapText="1"/>
    </xf>
    <xf numFmtId="0" fontId="7" fillId="13" borderId="8" xfId="14" applyFont="1" applyFill="1" applyBorder="1" applyAlignment="1">
      <alignment horizontal="center" vertical="top" wrapText="1"/>
    </xf>
    <xf numFmtId="0" fontId="7" fillId="13" borderId="9" xfId="14" applyFont="1" applyFill="1" applyBorder="1" applyAlignment="1">
      <alignment horizontal="center" vertical="top" wrapText="1"/>
    </xf>
    <xf numFmtId="0" fontId="10" fillId="13" borderId="8" xfId="14" applyFont="1" applyFill="1" applyBorder="1" applyAlignment="1">
      <alignment horizontal="center" vertical="top" wrapText="1"/>
    </xf>
    <xf numFmtId="0" fontId="10" fillId="13" borderId="9" xfId="14" applyFont="1" applyFill="1" applyBorder="1" applyAlignment="1">
      <alignment horizontal="center" vertical="top" wrapText="1"/>
    </xf>
    <xf numFmtId="0" fontId="15" fillId="13" borderId="8" xfId="14" applyFont="1" applyFill="1" applyBorder="1" applyAlignment="1">
      <alignment horizontal="center" vertical="center" wrapText="1"/>
    </xf>
    <xf numFmtId="0" fontId="15" fillId="13" borderId="9" xfId="14" applyFont="1" applyFill="1" applyBorder="1" applyAlignment="1">
      <alignment horizontal="center" vertical="center" wrapText="1"/>
    </xf>
    <xf numFmtId="0" fontId="20" fillId="0" borderId="0" xfId="14" applyFont="1" applyAlignment="1">
      <alignment horizontal="right"/>
    </xf>
    <xf numFmtId="0" fontId="3" fillId="0" borderId="0" xfId="16" applyAlignment="1"/>
    <xf numFmtId="0" fontId="14" fillId="0" borderId="13" xfId="14" applyFont="1" applyBorder="1" applyAlignment="1">
      <alignment horizontal="center" wrapText="1"/>
    </xf>
    <xf numFmtId="0" fontId="14" fillId="0" borderId="0" xfId="14" applyFont="1" applyBorder="1" applyAlignment="1">
      <alignment horizontal="center" wrapText="1"/>
    </xf>
    <xf numFmtId="0" fontId="3" fillId="0" borderId="0" xfId="16" applyBorder="1" applyAlignment="1"/>
    <xf numFmtId="0" fontId="17" fillId="0" borderId="4" xfId="14" applyFont="1" applyBorder="1" applyAlignment="1">
      <alignment horizontal="left"/>
    </xf>
    <xf numFmtId="0" fontId="15" fillId="13" borderId="5" xfId="14" applyFont="1" applyFill="1" applyBorder="1" applyAlignment="1">
      <alignment horizontal="center" vertical="center" wrapText="1"/>
    </xf>
    <xf numFmtId="0" fontId="15" fillId="13" borderId="6" xfId="14" applyFont="1" applyFill="1" applyBorder="1" applyAlignment="1">
      <alignment horizontal="center" vertical="center" wrapText="1"/>
    </xf>
    <xf numFmtId="0" fontId="15" fillId="13" borderId="3" xfId="14" applyFont="1" applyFill="1" applyBorder="1" applyAlignment="1">
      <alignment horizontal="center" vertical="center" wrapText="1"/>
    </xf>
    <xf numFmtId="0" fontId="65" fillId="0" borderId="5" xfId="14" applyFont="1" applyBorder="1" applyAlignment="1">
      <alignment horizontal="center" vertical="center"/>
    </xf>
    <xf numFmtId="0" fontId="3" fillId="0" borderId="6" xfId="16" applyBorder="1" applyAlignment="1">
      <alignment horizontal="center" vertical="center"/>
    </xf>
    <xf numFmtId="0" fontId="65" fillId="0" borderId="5" xfId="14" applyFont="1" applyBorder="1" applyAlignment="1">
      <alignment horizontal="center" vertical="center" wrapText="1"/>
    </xf>
    <xf numFmtId="0" fontId="15" fillId="0" borderId="5"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5" fillId="0" borderId="8" xfId="14" applyFont="1" applyBorder="1" applyAlignment="1">
      <alignment horizontal="center" vertical="center" wrapText="1"/>
    </xf>
    <xf numFmtId="0" fontId="15" fillId="0" borderId="10" xfId="14" applyFont="1" applyBorder="1" applyAlignment="1">
      <alignment horizontal="center" vertical="center" wrapText="1"/>
    </xf>
    <xf numFmtId="0" fontId="15" fillId="0" borderId="9" xfId="14" applyFont="1" applyBorder="1" applyAlignment="1">
      <alignment horizontal="center" vertical="center" wrapText="1"/>
    </xf>
    <xf numFmtId="0" fontId="79" fillId="0" borderId="8" xfId="14" applyFont="1" applyBorder="1" applyAlignment="1">
      <alignment horizontal="center" vertical="center"/>
    </xf>
    <xf numFmtId="0" fontId="3" fillId="0" borderId="10" xfId="16" applyBorder="1" applyAlignment="1">
      <alignment horizontal="center" vertical="center"/>
    </xf>
    <xf numFmtId="0" fontId="3" fillId="0" borderId="9" xfId="16" applyBorder="1" applyAlignment="1">
      <alignment horizontal="center" vertical="center"/>
    </xf>
    <xf numFmtId="0" fontId="15" fillId="13" borderId="12" xfId="14" applyFont="1" applyFill="1" applyBorder="1" applyAlignment="1">
      <alignment horizontal="center" vertical="center" wrapText="1"/>
    </xf>
    <xf numFmtId="0" fontId="15" fillId="13" borderId="11" xfId="14" applyFont="1" applyFill="1" applyBorder="1" applyAlignment="1">
      <alignment horizontal="center" vertical="center" wrapText="1"/>
    </xf>
    <xf numFmtId="0" fontId="15" fillId="13" borderId="7" xfId="14" applyFont="1" applyFill="1" applyBorder="1" applyAlignment="1">
      <alignment horizontal="center" vertical="center" wrapText="1"/>
    </xf>
    <xf numFmtId="0" fontId="15" fillId="13" borderId="4"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12" xfId="14" applyFont="1" applyFill="1" applyBorder="1" applyAlignment="1">
      <alignment horizontal="center" vertical="center" wrapText="1"/>
    </xf>
    <xf numFmtId="0" fontId="15" fillId="0" borderId="11"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0" xfId="14" applyFont="1" applyFill="1" applyBorder="1" applyAlignment="1">
      <alignment horizontal="center" vertical="center" wrapText="1"/>
    </xf>
    <xf numFmtId="0" fontId="15" fillId="0" borderId="9" xfId="14" applyFont="1" applyFill="1" applyBorder="1" applyAlignment="1">
      <alignment horizontal="center" vertical="center" wrapText="1"/>
    </xf>
    <xf numFmtId="0" fontId="15" fillId="0" borderId="14" xfId="14" applyFont="1" applyFill="1" applyBorder="1" applyAlignment="1">
      <alignment horizontal="center" vertical="center" wrapText="1"/>
    </xf>
    <xf numFmtId="0" fontId="15" fillId="0" borderId="15" xfId="14" applyFont="1" applyFill="1" applyBorder="1" applyAlignment="1">
      <alignment horizontal="center" vertical="center" wrapText="1"/>
    </xf>
    <xf numFmtId="0" fontId="28" fillId="0" borderId="6" xfId="16" applyFont="1" applyFill="1" applyBorder="1" applyAlignment="1">
      <alignment horizontal="center" vertical="center" wrapText="1"/>
    </xf>
    <xf numFmtId="0" fontId="48" fillId="0" borderId="3" xfId="16" applyFont="1" applyFill="1" applyBorder="1" applyAlignment="1">
      <alignment horizontal="center" vertical="center" wrapText="1"/>
    </xf>
    <xf numFmtId="0" fontId="28" fillId="0" borderId="3" xfId="16" applyFont="1" applyFill="1" applyBorder="1" applyAlignment="1">
      <alignment horizontal="center" vertical="center" textRotation="90" wrapText="1"/>
    </xf>
    <xf numFmtId="0" fontId="28" fillId="0" borderId="2" xfId="16" applyFont="1" applyFill="1" applyBorder="1" applyAlignment="1">
      <alignment horizontal="center" vertical="center" textRotation="90" wrapText="1"/>
    </xf>
    <xf numFmtId="0" fontId="3" fillId="0" borderId="0" xfId="16" applyFont="1" applyFill="1" applyAlignment="1">
      <alignment horizontal="center"/>
    </xf>
    <xf numFmtId="0" fontId="1" fillId="0" borderId="0" xfId="16" applyFont="1" applyAlignment="1">
      <alignment horizontal="center"/>
    </xf>
    <xf numFmtId="0" fontId="30" fillId="0" borderId="4" xfId="16" applyFont="1" applyBorder="1" applyAlignment="1">
      <alignment horizontal="left"/>
    </xf>
    <xf numFmtId="0" fontId="48" fillId="0" borderId="5" xfId="16" applyFont="1" applyBorder="1" applyAlignment="1">
      <alignment horizontal="center" vertical="center" wrapText="1"/>
    </xf>
    <xf numFmtId="0" fontId="48" fillId="0" borderId="6" xfId="16" applyFont="1" applyBorder="1" applyAlignment="1">
      <alignment horizontal="center" vertical="center" wrapText="1"/>
    </xf>
    <xf numFmtId="0" fontId="48" fillId="0" borderId="3" xfId="16" applyFont="1" applyBorder="1" applyAlignment="1">
      <alignment horizontal="center" vertical="center" wrapText="1"/>
    </xf>
    <xf numFmtId="0" fontId="28" fillId="0" borderId="2" xfId="16" applyFont="1" applyBorder="1" applyAlignment="1">
      <alignment horizontal="center" vertical="center" wrapText="1"/>
    </xf>
    <xf numFmtId="0" fontId="28" fillId="0" borderId="2" xfId="16" applyFont="1" applyBorder="1" applyAlignment="1">
      <alignment horizontal="center" vertical="center" textRotation="90" wrapText="1"/>
    </xf>
    <xf numFmtId="0" fontId="49" fillId="0" borderId="8" xfId="16" applyFont="1" applyBorder="1" applyAlignment="1">
      <alignment horizontal="center" vertical="center" wrapText="1"/>
    </xf>
    <xf numFmtId="0" fontId="50" fillId="0" borderId="10" xfId="16" applyFont="1" applyBorder="1" applyAlignment="1">
      <alignment horizontal="center" vertical="center" wrapText="1"/>
    </xf>
    <xf numFmtId="0" fontId="50" fillId="0" borderId="9" xfId="16" applyFont="1" applyBorder="1" applyAlignment="1">
      <alignment horizontal="center" vertical="center" wrapText="1"/>
    </xf>
    <xf numFmtId="0" fontId="49" fillId="0" borderId="2" xfId="16" applyFont="1" applyFill="1" applyBorder="1" applyAlignment="1">
      <alignment horizontal="center" vertical="center" wrapText="1"/>
    </xf>
    <xf numFmtId="0" fontId="50" fillId="0" borderId="2" xfId="16" applyFont="1" applyFill="1" applyBorder="1" applyAlignment="1">
      <alignment horizontal="center" vertical="center" wrapText="1"/>
    </xf>
    <xf numFmtId="0" fontId="50" fillId="0" borderId="2" xfId="16" applyFont="1" applyFill="1" applyBorder="1" applyAlignment="1">
      <alignment wrapText="1"/>
    </xf>
    <xf numFmtId="0" fontId="50" fillId="0" borderId="2" xfId="16" applyFont="1" applyFill="1" applyBorder="1" applyAlignment="1"/>
    <xf numFmtId="0" fontId="28" fillId="0" borderId="5" xfId="16" applyFont="1" applyBorder="1" applyAlignment="1">
      <alignment horizontal="center" vertical="center" textRotation="90" wrapText="1"/>
    </xf>
    <xf numFmtId="0" fontId="48" fillId="0" borderId="3" xfId="16" applyFont="1" applyBorder="1" applyAlignment="1">
      <alignment horizontal="center" vertical="center" textRotation="90" wrapText="1"/>
    </xf>
    <xf numFmtId="0" fontId="28" fillId="0" borderId="5" xfId="16" applyFont="1" applyFill="1" applyBorder="1" applyAlignment="1">
      <alignment horizontal="center" vertical="center" textRotation="90" wrapText="1"/>
    </xf>
    <xf numFmtId="0" fontId="48" fillId="0" borderId="3" xfId="16" applyFont="1" applyFill="1" applyBorder="1" applyAlignment="1">
      <alignment horizontal="center" vertical="center" textRotation="90" wrapText="1"/>
    </xf>
    <xf numFmtId="0" fontId="28" fillId="0" borderId="2" xfId="16" applyFont="1" applyFill="1" applyBorder="1" applyAlignment="1">
      <alignment horizontal="center" vertical="center" wrapText="1"/>
    </xf>
    <xf numFmtId="0" fontId="28" fillId="0" borderId="3" xfId="16" applyFont="1" applyFill="1" applyBorder="1" applyAlignment="1">
      <alignment horizontal="center" vertical="center" wrapText="1"/>
    </xf>
    <xf numFmtId="0" fontId="48" fillId="0" borderId="2" xfId="16" applyFont="1" applyFill="1" applyBorder="1" applyAlignment="1">
      <alignment horizontal="center" vertical="center" wrapText="1"/>
    </xf>
    <xf numFmtId="0" fontId="3" fillId="0" borderId="3" xfId="16" applyFont="1" applyFill="1" applyBorder="1" applyAlignment="1">
      <alignment horizontal="center" vertical="center" wrapText="1"/>
    </xf>
    <xf numFmtId="0" fontId="3" fillId="0" borderId="2" xfId="16" applyFont="1" applyFill="1" applyBorder="1" applyAlignment="1">
      <alignment horizontal="center" vertical="center" wrapText="1"/>
    </xf>
    <xf numFmtId="0" fontId="3" fillId="0" borderId="2" xfId="16" applyFont="1" applyFill="1" applyBorder="1" applyAlignment="1">
      <alignment horizontal="center" vertical="center"/>
    </xf>
    <xf numFmtId="0" fontId="53" fillId="0" borderId="0" xfId="16" applyFont="1" applyAlignment="1">
      <alignment horizontal="center"/>
    </xf>
    <xf numFmtId="0" fontId="3" fillId="0" borderId="6" xfId="16" applyFont="1" applyBorder="1" applyAlignment="1">
      <alignment horizontal="center" vertical="center" wrapText="1"/>
    </xf>
    <xf numFmtId="0" fontId="3" fillId="0" borderId="2" xfId="16" applyFont="1" applyFill="1" applyBorder="1" applyAlignment="1">
      <alignment horizontal="center" vertical="center" textRotation="90" wrapText="1"/>
    </xf>
    <xf numFmtId="0" fontId="30" fillId="0" borderId="8" xfId="16" applyFont="1" applyFill="1" applyBorder="1" applyAlignment="1">
      <alignment horizontal="center" vertical="center" wrapText="1"/>
    </xf>
    <xf numFmtId="0" fontId="30" fillId="0" borderId="10" xfId="16" applyFont="1" applyFill="1" applyBorder="1" applyAlignment="1">
      <alignment horizontal="center" vertical="center" wrapText="1"/>
    </xf>
    <xf numFmtId="0" fontId="30" fillId="0" borderId="2" xfId="16" applyFont="1" applyFill="1" applyBorder="1" applyAlignment="1">
      <alignment horizontal="center" vertical="center" wrapText="1"/>
    </xf>
    <xf numFmtId="0" fontId="30" fillId="0" borderId="2" xfId="16" applyFont="1" applyFill="1" applyBorder="1" applyAlignment="1">
      <alignment horizontal="center" vertical="center"/>
    </xf>
    <xf numFmtId="0" fontId="1" fillId="0" borderId="5" xfId="16" applyFont="1" applyFill="1" applyBorder="1" applyAlignment="1">
      <alignment horizontal="center" vertical="center" textRotation="90" wrapText="1"/>
    </xf>
    <xf numFmtId="0" fontId="1" fillId="0" borderId="3" xfId="16" applyFont="1" applyFill="1" applyBorder="1" applyAlignment="1">
      <alignment horizontal="center" vertical="center" textRotation="90" wrapText="1"/>
    </xf>
    <xf numFmtId="0" fontId="3" fillId="0" borderId="5" xfId="16" applyFont="1" applyFill="1" applyBorder="1" applyAlignment="1">
      <alignment horizontal="center" vertical="center" wrapText="1"/>
    </xf>
    <xf numFmtId="0" fontId="3" fillId="0" borderId="8" xfId="16" applyFont="1" applyFill="1" applyBorder="1" applyAlignment="1">
      <alignment horizontal="center" vertical="center" wrapText="1"/>
    </xf>
    <xf numFmtId="0" fontId="3" fillId="0" borderId="10" xfId="16" applyFont="1" applyFill="1" applyBorder="1" applyAlignment="1">
      <alignment horizontal="center" vertical="center" wrapText="1"/>
    </xf>
    <xf numFmtId="0" fontId="1" fillId="0" borderId="2" xfId="16" applyFont="1" applyFill="1" applyBorder="1" applyAlignment="1">
      <alignment horizontal="center" vertical="center" textRotation="90" wrapText="1"/>
    </xf>
    <xf numFmtId="0" fontId="63" fillId="0" borderId="0" xfId="27" applyFont="1" applyAlignment="1">
      <alignment horizontal="center"/>
    </xf>
    <xf numFmtId="0" fontId="64" fillId="0" borderId="0" xfId="27" applyFont="1" applyAlignment="1">
      <alignment horizontal="left" vertical="top" wrapText="1"/>
    </xf>
    <xf numFmtId="0" fontId="63" fillId="0" borderId="2" xfId="27" applyFont="1" applyBorder="1" applyAlignment="1">
      <alignment horizontal="center" vertical="center" wrapText="1"/>
    </xf>
    <xf numFmtId="0" fontId="63" fillId="0" borderId="5" xfId="27" applyFont="1" applyBorder="1" applyAlignment="1">
      <alignment horizontal="center" vertical="center" wrapText="1"/>
    </xf>
    <xf numFmtId="0" fontId="63" fillId="0" borderId="3" xfId="27" applyFont="1" applyBorder="1" applyAlignment="1">
      <alignment horizontal="center" vertical="center" wrapText="1"/>
    </xf>
    <xf numFmtId="0" fontId="8" fillId="0" borderId="0" xfId="14" applyFont="1" applyBorder="1" applyAlignment="1">
      <alignment horizontal="center" wrapText="1"/>
    </xf>
    <xf numFmtId="0" fontId="18" fillId="0" borderId="4" xfId="14" applyFont="1" applyBorder="1" applyAlignment="1">
      <alignment horizontal="left"/>
    </xf>
    <xf numFmtId="0" fontId="60" fillId="0" borderId="0" xfId="14" applyNumberFormat="1" applyAlignment="1">
      <alignment horizontal="left" wrapText="1"/>
    </xf>
    <xf numFmtId="0" fontId="3" fillId="0" borderId="0" xfId="30" applyFont="1" applyBorder="1" applyAlignment="1">
      <alignment horizontal="right"/>
    </xf>
    <xf numFmtId="0" fontId="31" fillId="0" borderId="0" xfId="30" applyFont="1" applyBorder="1" applyAlignment="1">
      <alignment horizontal="center" wrapText="1"/>
    </xf>
    <xf numFmtId="0" fontId="43" fillId="0" borderId="2" xfId="30" applyFont="1" applyBorder="1" applyAlignment="1">
      <alignment horizontal="center" vertical="center" wrapText="1"/>
    </xf>
    <xf numFmtId="0" fontId="2" fillId="0" borderId="2" xfId="30" applyFont="1" applyBorder="1" applyAlignment="1">
      <alignment horizontal="center" vertical="center" wrapText="1"/>
    </xf>
    <xf numFmtId="0" fontId="2" fillId="0" borderId="5" xfId="30" applyFont="1" applyBorder="1" applyAlignment="1">
      <alignment horizontal="center" vertical="center" wrapText="1"/>
    </xf>
    <xf numFmtId="0" fontId="2" fillId="0" borderId="3" xfId="30" applyFont="1" applyBorder="1" applyAlignment="1">
      <alignment horizontal="center" vertical="center" wrapText="1"/>
    </xf>
    <xf numFmtId="0" fontId="56" fillId="0" borderId="2" xfId="30" applyFont="1" applyBorder="1" applyAlignment="1">
      <alignment horizontal="center" vertical="center" wrapText="1"/>
    </xf>
    <xf numFmtId="0" fontId="56" fillId="0" borderId="5" xfId="30" applyFont="1" applyBorder="1" applyAlignment="1">
      <alignment horizontal="center" vertical="center" wrapText="1"/>
    </xf>
    <xf numFmtId="0" fontId="56" fillId="0" borderId="3" xfId="30" applyFont="1" applyBorder="1" applyAlignment="1">
      <alignment horizontal="center" vertical="center" wrapText="1"/>
    </xf>
    <xf numFmtId="0" fontId="26" fillId="0" borderId="0" xfId="14" applyFont="1" applyAlignment="1">
      <alignment horizontal="left"/>
    </xf>
    <xf numFmtId="0" fontId="56" fillId="0" borderId="2" xfId="30" applyFont="1" applyBorder="1" applyAlignment="1">
      <alignment horizontal="center" vertical="center"/>
    </xf>
    <xf numFmtId="0" fontId="2" fillId="0" borderId="0" xfId="14" applyNumberFormat="1" applyFont="1" applyAlignment="1">
      <alignment horizontal="left" vertical="top" wrapText="1"/>
    </xf>
    <xf numFmtId="0" fontId="2" fillId="0" borderId="5" xfId="14" applyFont="1" applyBorder="1" applyAlignment="1">
      <alignment horizontal="center" vertical="center"/>
    </xf>
    <xf numFmtId="0" fontId="3" fillId="0" borderId="6" xfId="14" applyFont="1" applyBorder="1" applyAlignment="1">
      <alignment horizontal="center" vertical="center"/>
    </xf>
    <xf numFmtId="0" fontId="3" fillId="0" borderId="3" xfId="14" applyFont="1" applyBorder="1" applyAlignment="1">
      <alignment horizontal="center" vertical="center"/>
    </xf>
    <xf numFmtId="0" fontId="3" fillId="0" borderId="2" xfId="14" applyFont="1" applyFill="1" applyBorder="1" applyAlignment="1">
      <alignment horizontal="center" vertical="center" textRotation="90" wrapText="1"/>
    </xf>
    <xf numFmtId="0" fontId="3" fillId="0" borderId="2" xfId="14" applyFont="1" applyBorder="1" applyAlignment="1">
      <alignment horizontal="center" vertical="center"/>
    </xf>
    <xf numFmtId="0" fontId="3" fillId="0" borderId="5" xfId="14" applyFont="1" applyBorder="1" applyAlignment="1">
      <alignment horizontal="center" vertical="center" textRotation="88" wrapText="1"/>
    </xf>
    <xf numFmtId="0" fontId="3" fillId="0" borderId="3" xfId="14" applyFont="1" applyBorder="1" applyAlignment="1">
      <alignment horizontal="center" vertical="center" textRotation="88" wrapText="1"/>
    </xf>
    <xf numFmtId="0" fontId="3" fillId="0" borderId="2" xfId="14" applyFont="1" applyBorder="1" applyAlignment="1">
      <alignment horizontal="center" vertical="center" wrapText="1" shrinkToFit="1"/>
    </xf>
    <xf numFmtId="0" fontId="3" fillId="0" borderId="2" xfId="14" applyFont="1" applyBorder="1" applyAlignment="1">
      <alignment horizontal="center" vertical="center" textRotation="90"/>
    </xf>
    <xf numFmtId="0" fontId="3" fillId="0" borderId="8" xfId="14" applyFont="1" applyBorder="1" applyAlignment="1">
      <alignment horizontal="center" vertical="center"/>
    </xf>
    <xf numFmtId="0" fontId="3" fillId="0" borderId="10" xfId="14" applyFont="1" applyBorder="1" applyAlignment="1">
      <alignment horizontal="center" vertical="center"/>
    </xf>
    <xf numFmtId="0" fontId="3" fillId="0" borderId="9" xfId="14" applyFont="1" applyBorder="1" applyAlignment="1">
      <alignment horizontal="center" vertical="center"/>
    </xf>
    <xf numFmtId="0" fontId="2" fillId="0" borderId="0" xfId="14" applyFont="1" applyBorder="1" applyAlignment="1">
      <alignment horizontal="right"/>
    </xf>
    <xf numFmtId="0" fontId="1" fillId="0" borderId="0" xfId="14" applyFont="1" applyBorder="1" applyAlignment="1">
      <alignment horizontal="center" vertical="center" wrapText="1"/>
    </xf>
    <xf numFmtId="0" fontId="3" fillId="0" borderId="5" xfId="14" applyFont="1" applyBorder="1" applyAlignment="1">
      <alignment horizontal="center" vertical="center" wrapText="1"/>
    </xf>
    <xf numFmtId="0" fontId="3" fillId="0" borderId="6" xfId="14" applyFont="1" applyBorder="1" applyAlignment="1">
      <alignment horizontal="center" vertical="center" wrapText="1"/>
    </xf>
    <xf numFmtId="0" fontId="3" fillId="0" borderId="3" xfId="14" applyFont="1" applyBorder="1" applyAlignment="1">
      <alignment horizontal="center" vertical="center" wrapText="1"/>
    </xf>
    <xf numFmtId="0" fontId="3" fillId="0" borderId="6" xfId="14" applyFont="1" applyBorder="1" applyAlignment="1">
      <alignment horizontal="center" vertical="center" textRotation="90" wrapText="1"/>
    </xf>
    <xf numFmtId="0" fontId="2" fillId="0" borderId="6" xfId="14" applyFont="1" applyBorder="1" applyAlignment="1">
      <alignment horizontal="center" vertical="center"/>
    </xf>
    <xf numFmtId="0" fontId="2" fillId="0" borderId="3" xfId="14" applyFont="1" applyBorder="1" applyAlignment="1">
      <alignment horizontal="center" vertical="center"/>
    </xf>
    <xf numFmtId="0" fontId="3" fillId="0" borderId="3" xfId="14" applyFont="1" applyBorder="1" applyAlignment="1">
      <alignment horizontal="center" vertical="center" textRotation="90"/>
    </xf>
    <xf numFmtId="0" fontId="67" fillId="0" borderId="0" xfId="14" applyFont="1" applyAlignment="1">
      <alignment horizontal="left"/>
    </xf>
    <xf numFmtId="0" fontId="3" fillId="0" borderId="0" xfId="14" applyFont="1" applyBorder="1" applyAlignment="1">
      <alignment horizontal="center"/>
    </xf>
    <xf numFmtId="0" fontId="31" fillId="0" borderId="0" xfId="14" applyFont="1" applyBorder="1" applyAlignment="1">
      <alignment horizontal="center" vertical="center" wrapText="1"/>
    </xf>
    <xf numFmtId="0" fontId="3" fillId="0" borderId="8" xfId="14" applyFont="1" applyBorder="1" applyAlignment="1">
      <alignment horizontal="center" vertical="center" wrapText="1"/>
    </xf>
    <xf numFmtId="0" fontId="3" fillId="0" borderId="10" xfId="14" applyFont="1" applyBorder="1" applyAlignment="1">
      <alignment horizontal="center" vertical="center" wrapText="1"/>
    </xf>
    <xf numFmtId="0" fontId="3" fillId="0" borderId="9" xfId="14" applyFont="1" applyBorder="1" applyAlignment="1">
      <alignment horizontal="center" vertical="center" wrapText="1"/>
    </xf>
    <xf numFmtId="0" fontId="3" fillId="0" borderId="2" xfId="14" applyFont="1" applyBorder="1" applyAlignment="1">
      <alignment horizontal="center"/>
    </xf>
    <xf numFmtId="0" fontId="3" fillId="0" borderId="0" xfId="14" applyFont="1" applyAlignment="1">
      <alignment horizontal="left" vertical="center" wrapText="1"/>
    </xf>
    <xf numFmtId="0" fontId="3" fillId="0" borderId="0" xfId="14" applyFont="1" applyBorder="1" applyAlignment="1">
      <alignment horizontal="center" vertical="center" wrapText="1"/>
    </xf>
    <xf numFmtId="0" fontId="2" fillId="0" borderId="0" xfId="14" applyFont="1" applyAlignment="1">
      <alignment horizontal="center" vertical="center" wrapText="1"/>
    </xf>
    <xf numFmtId="0" fontId="60" fillId="0" borderId="2" xfId="14" applyBorder="1" applyAlignment="1">
      <alignment wrapText="1"/>
    </xf>
    <xf numFmtId="0" fontId="2" fillId="0" borderId="0" xfId="14" applyFont="1" applyAlignment="1">
      <alignment horizontal="center" wrapText="1"/>
    </xf>
    <xf numFmtId="0" fontId="67" fillId="0" borderId="0" xfId="0" applyFont="1" applyAlignment="1">
      <alignment horizontal="center"/>
    </xf>
    <xf numFmtId="0" fontId="67" fillId="0" borderId="0" xfId="0" applyFont="1" applyAlignment="1">
      <alignment horizontal="left"/>
    </xf>
    <xf numFmtId="0" fontId="0" fillId="0" borderId="4" xfId="0" applyBorder="1" applyAlignment="1">
      <alignment horizontal="center"/>
    </xf>
    <xf numFmtId="0" fontId="25" fillId="0" borderId="4" xfId="0" applyFont="1" applyBorder="1" applyAlignment="1">
      <alignment horizont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textRotation="89"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65" fillId="0" borderId="11" xfId="0" applyFont="1" applyBorder="1" applyAlignment="1">
      <alignment horizontal="center" vertical="top"/>
    </xf>
    <xf numFmtId="0" fontId="25" fillId="0" borderId="0" xfId="0" applyFont="1" applyBorder="1" applyAlignment="1">
      <alignment horizontal="left"/>
    </xf>
    <xf numFmtId="0" fontId="0" fillId="0" borderId="0" xfId="0" applyBorder="1" applyAlignment="1">
      <alignment horizontal="left"/>
    </xf>
    <xf numFmtId="0" fontId="26" fillId="0" borderId="0" xfId="0" applyFont="1" applyAlignment="1">
      <alignment horizontal="right"/>
    </xf>
    <xf numFmtId="0" fontId="67" fillId="0" borderId="4" xfId="0" applyFont="1" applyBorder="1" applyAlignment="1">
      <alignment horizontal="center"/>
    </xf>
    <xf numFmtId="0" fontId="67" fillId="0" borderId="2" xfId="0" applyFont="1" applyBorder="1" applyAlignment="1">
      <alignment horizontal="center" vertical="center"/>
    </xf>
    <xf numFmtId="0" fontId="67" fillId="0" borderId="5" xfId="0" applyFont="1" applyBorder="1" applyAlignment="1">
      <alignment horizontal="center" vertical="center" wrapText="1"/>
    </xf>
    <xf numFmtId="0" fontId="67" fillId="0" borderId="3" xfId="0" applyFont="1" applyBorder="1" applyAlignment="1">
      <alignment horizontal="center" vertical="center" wrapText="1"/>
    </xf>
    <xf numFmtId="0" fontId="67" fillId="0" borderId="2" xfId="0" applyFont="1" applyBorder="1" applyAlignment="1">
      <alignment horizontal="center" vertical="center" wrapText="1"/>
    </xf>
    <xf numFmtId="0" fontId="67" fillId="0" borderId="2" xfId="0" applyFont="1" applyBorder="1" applyAlignment="1">
      <alignment horizontal="center"/>
    </xf>
    <xf numFmtId="0" fontId="67" fillId="0" borderId="5" xfId="0" applyFont="1" applyBorder="1" applyAlignment="1">
      <alignment horizontal="center"/>
    </xf>
    <xf numFmtId="0" fontId="67" fillId="0" borderId="3" xfId="0" applyFont="1" applyBorder="1" applyAlignment="1">
      <alignment horizontal="center"/>
    </xf>
    <xf numFmtId="0" fontId="3" fillId="0" borderId="0" xfId="14" applyFont="1" applyBorder="1" applyAlignment="1">
      <alignment horizontal="right" vertical="center" wrapText="1"/>
    </xf>
    <xf numFmtId="0" fontId="25" fillId="0" borderId="0" xfId="0" applyFont="1" applyBorder="1" applyAlignment="1">
      <alignment horizontal="center" wrapText="1"/>
    </xf>
    <xf numFmtId="0" fontId="47" fillId="0" borderId="2" xfId="0" applyFont="1" applyFill="1" applyBorder="1" applyAlignment="1">
      <alignment horizontal="center" vertical="center" wrapText="1"/>
    </xf>
    <xf numFmtId="0" fontId="68" fillId="0" borderId="2" xfId="0" applyFont="1" applyFill="1" applyBorder="1" applyAlignment="1">
      <alignment horizontal="center" vertical="center" wrapText="1"/>
    </xf>
    <xf numFmtId="0" fontId="80"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25" fillId="0" borderId="0" xfId="0" applyFont="1" applyFill="1" applyAlignment="1">
      <alignment horizontal="center"/>
    </xf>
    <xf numFmtId="0" fontId="26" fillId="0" borderId="2"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5" fillId="0" borderId="0" xfId="0" applyFont="1" applyAlignment="1">
      <alignment horizontal="center"/>
    </xf>
    <xf numFmtId="0" fontId="61" fillId="0" borderId="5" xfId="0" applyFont="1" applyFill="1" applyBorder="1" applyAlignment="1">
      <alignment horizontal="center" vertical="center" wrapText="1"/>
    </xf>
    <xf numFmtId="0" fontId="61" fillId="0" borderId="6" xfId="0" applyFont="1" applyFill="1" applyBorder="1" applyAlignment="1">
      <alignment horizontal="center" vertical="center" wrapText="1"/>
    </xf>
    <xf numFmtId="0" fontId="61" fillId="0" borderId="3" xfId="0" applyFont="1" applyFill="1" applyBorder="1" applyAlignment="1">
      <alignment horizontal="center" vertical="center" wrapText="1"/>
    </xf>
    <xf numFmtId="0" fontId="61" fillId="0" borderId="2" xfId="0" applyFont="1" applyFill="1" applyBorder="1" applyAlignment="1">
      <alignment horizontal="center" vertical="center" wrapText="1"/>
    </xf>
    <xf numFmtId="0" fontId="61" fillId="0" borderId="8"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2" fillId="0" borderId="0" xfId="0" applyFont="1" applyFill="1" applyAlignment="1">
      <alignment horizontal="left" wrapText="1"/>
    </xf>
    <xf numFmtId="0" fontId="61" fillId="0" borderId="0" xfId="0" applyFont="1" applyFill="1" applyAlignment="1">
      <alignment horizontal="left" vertical="top" wrapText="1"/>
    </xf>
    <xf numFmtId="0" fontId="61" fillId="0" borderId="0" xfId="0" applyFont="1" applyFill="1" applyAlignment="1">
      <alignment horizontal="left" wrapText="1"/>
    </xf>
  </cellXfs>
  <cellStyles count="35">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Гиперссылка" xfId="13" builtinId="8"/>
    <cellStyle name="Обычный" xfId="0" builtinId="0"/>
    <cellStyle name="Обычный 2" xfId="14"/>
    <cellStyle name="Обычный 2 2" xfId="15"/>
    <cellStyle name="Обычный 2 2 2" xfId="16"/>
    <cellStyle name="Обычный 2 3" xfId="17"/>
    <cellStyle name="Обычный 2 3 2" xfId="18"/>
    <cellStyle name="Обычный 2 4" xfId="19"/>
    <cellStyle name="Обычный 3" xfId="20"/>
    <cellStyle name="Обычный 3 2" xfId="21"/>
    <cellStyle name="Обычный 3 3" xfId="22"/>
    <cellStyle name="Обычный 3 3 2" xfId="23"/>
    <cellStyle name="Обычный 4" xfId="24"/>
    <cellStyle name="Обычный 5" xfId="25"/>
    <cellStyle name="Обычный 5 2" xfId="26"/>
    <cellStyle name="Обычный 5 3" xfId="27"/>
    <cellStyle name="Обычный 6" xfId="28"/>
    <cellStyle name="Обычный 7" xfId="29"/>
    <cellStyle name="Обычный_Лист Microsoft Excel" xfId="30"/>
    <cellStyle name="Обычный_Сеть (дошкольное)на 01.01.09 Итоговый" xfId="31"/>
    <cellStyle name="Обычный_Сеть (дошкольное)на 01.01.09 Итоговый 2" xfId="32"/>
    <cellStyle name="Обычный_Сеть (дошкольное)на 01.01.09 Итоговый_Лысаковой сеть" xfId="33"/>
    <cellStyle name="Примечание 2" xfId="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1466850</xdr:colOff>
      <xdr:row>61</xdr:row>
      <xdr:rowOff>514351</xdr:rowOff>
    </xdr:from>
    <xdr:to>
      <xdr:col>6</xdr:col>
      <xdr:colOff>20320</xdr:colOff>
      <xdr:row>62</xdr:row>
      <xdr:rowOff>433705</xdr:rowOff>
    </xdr:to>
    <xdr:pic>
      <xdr:nvPicPr>
        <xdr:cNvPr id="3" name="Рисунок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38800" y="94716601"/>
          <a:ext cx="563245" cy="452754"/>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ob-shkool14.ucoz.ru/" TargetMode="External"/><Relationship Id="rId1" Type="http://schemas.openxmlformats.org/officeDocument/2006/relationships/hyperlink" Target="mailto:tob-Sh14@yandex.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25"/>
  <sheetViews>
    <sheetView view="pageBreakPreview" zoomScale="75" zoomScaleNormal="80" zoomScaleSheetLayoutView="75" workbookViewId="0">
      <pane ySplit="4" topLeftCell="A5" activePane="bottomLeft" state="frozen"/>
      <selection activeCell="E27" sqref="E27"/>
      <selection pane="bottomLeft" activeCell="A22" sqref="A22:Y22"/>
    </sheetView>
  </sheetViews>
  <sheetFormatPr defaultRowHeight="15" x14ac:dyDescent="0.25"/>
  <cols>
    <col min="1" max="1" width="3.28515625" style="110" customWidth="1"/>
    <col min="2" max="2" width="22.140625" style="109" customWidth="1"/>
    <col min="3" max="3" width="14.140625" style="109" customWidth="1"/>
    <col min="4" max="4" width="9.42578125" style="109" customWidth="1"/>
    <col min="5" max="5" width="10" style="109" customWidth="1"/>
    <col min="6" max="6" width="9" style="109" customWidth="1"/>
    <col min="7" max="7" width="13.85546875" style="109" customWidth="1"/>
    <col min="8" max="8" width="11" style="109" customWidth="1"/>
    <col min="9" max="10" width="7.5703125" style="109" customWidth="1"/>
    <col min="11" max="12" width="9.140625" style="109" customWidth="1"/>
    <col min="13" max="13" width="12" style="111" customWidth="1"/>
    <col min="14" max="15" width="3.42578125" style="111" customWidth="1"/>
    <col min="16" max="16" width="3.42578125" style="115" customWidth="1"/>
    <col min="17" max="17" width="3.140625" style="115" customWidth="1"/>
    <col min="18" max="18" width="5.5703125" style="115" customWidth="1"/>
    <col min="19" max="19" width="3.85546875" style="115" customWidth="1"/>
    <col min="20" max="20" width="3.85546875" style="116" customWidth="1"/>
    <col min="21" max="21" width="6.140625" style="116" customWidth="1"/>
    <col min="22" max="22" width="6.28515625" style="117" customWidth="1"/>
    <col min="23" max="23" width="6.140625" style="117" customWidth="1"/>
    <col min="24" max="24" width="5.140625" style="91" customWidth="1"/>
    <col min="25" max="25" width="9.42578125" style="91" customWidth="1"/>
    <col min="26" max="16384" width="9.140625" style="91"/>
  </cols>
  <sheetData>
    <row r="1" spans="1:25" ht="18" customHeight="1" x14ac:dyDescent="0.25">
      <c r="A1" s="493" t="s">
        <v>383</v>
      </c>
      <c r="B1" s="493"/>
      <c r="C1" s="493"/>
      <c r="D1" s="493"/>
      <c r="E1" s="493"/>
      <c r="F1" s="493"/>
      <c r="G1" s="493"/>
      <c r="H1" s="493"/>
      <c r="I1" s="493"/>
      <c r="J1" s="493"/>
      <c r="K1" s="493"/>
      <c r="L1" s="493"/>
      <c r="M1" s="493"/>
      <c r="N1" s="493"/>
      <c r="O1" s="493"/>
      <c r="P1" s="493"/>
      <c r="Q1" s="493"/>
      <c r="R1" s="493"/>
      <c r="S1" s="493"/>
      <c r="T1" s="493"/>
      <c r="U1" s="493"/>
      <c r="V1" s="493"/>
      <c r="W1" s="493"/>
      <c r="X1" s="493"/>
      <c r="Y1" s="493"/>
    </row>
    <row r="2" spans="1:25" ht="15.75" customHeight="1" x14ac:dyDescent="0.25">
      <c r="A2" s="494" t="s">
        <v>779</v>
      </c>
      <c r="B2" s="494"/>
      <c r="C2" s="494"/>
      <c r="D2" s="494"/>
      <c r="E2" s="494"/>
      <c r="F2" s="494"/>
      <c r="G2" s="494"/>
      <c r="H2" s="494"/>
      <c r="I2" s="494"/>
      <c r="J2" s="494"/>
      <c r="K2" s="494"/>
      <c r="L2" s="494"/>
      <c r="M2" s="494"/>
      <c r="N2" s="494"/>
      <c r="O2" s="494"/>
      <c r="P2" s="494"/>
      <c r="Q2" s="494"/>
      <c r="R2" s="494"/>
      <c r="S2" s="494"/>
      <c r="T2" s="494"/>
      <c r="U2" s="494"/>
      <c r="V2" s="494"/>
      <c r="W2" s="494"/>
      <c r="X2" s="494"/>
      <c r="Y2" s="494"/>
    </row>
    <row r="3" spans="1:25" s="97" customFormat="1" ht="15.75" customHeight="1" x14ac:dyDescent="0.25">
      <c r="A3" s="495" t="s">
        <v>144</v>
      </c>
      <c r="B3" s="495" t="s">
        <v>384</v>
      </c>
      <c r="C3" s="496" t="s">
        <v>8</v>
      </c>
      <c r="D3" s="496" t="s">
        <v>385</v>
      </c>
      <c r="E3" s="496" t="s">
        <v>5</v>
      </c>
      <c r="F3" s="496" t="s">
        <v>6</v>
      </c>
      <c r="G3" s="496" t="s">
        <v>4</v>
      </c>
      <c r="H3" s="496" t="s">
        <v>386</v>
      </c>
      <c r="I3" s="498" t="s">
        <v>387</v>
      </c>
      <c r="J3" s="498" t="s">
        <v>388</v>
      </c>
      <c r="K3" s="498" t="s">
        <v>389</v>
      </c>
      <c r="L3" s="504" t="s">
        <v>390</v>
      </c>
      <c r="M3" s="495" t="s">
        <v>391</v>
      </c>
      <c r="N3" s="505" t="s">
        <v>392</v>
      </c>
      <c r="O3" s="505"/>
      <c r="P3" s="505"/>
      <c r="Q3" s="505"/>
      <c r="R3" s="505"/>
      <c r="S3" s="505"/>
      <c r="T3" s="505"/>
      <c r="U3" s="505"/>
      <c r="V3" s="505"/>
      <c r="W3" s="505"/>
      <c r="X3" s="498" t="s">
        <v>393</v>
      </c>
      <c r="Y3" s="498" t="s">
        <v>490</v>
      </c>
    </row>
    <row r="4" spans="1:25" s="98" customFormat="1" ht="117.75" customHeight="1" x14ac:dyDescent="0.25">
      <c r="A4" s="495"/>
      <c r="B4" s="495"/>
      <c r="C4" s="496"/>
      <c r="D4" s="496"/>
      <c r="E4" s="496"/>
      <c r="F4" s="496"/>
      <c r="G4" s="496"/>
      <c r="H4" s="496"/>
      <c r="I4" s="498"/>
      <c r="J4" s="498"/>
      <c r="K4" s="498"/>
      <c r="L4" s="504"/>
      <c r="M4" s="495"/>
      <c r="N4" s="93" t="s">
        <v>10</v>
      </c>
      <c r="O4" s="93" t="s">
        <v>13</v>
      </c>
      <c r="P4" s="95" t="s">
        <v>17</v>
      </c>
      <c r="Q4" s="95" t="s">
        <v>394</v>
      </c>
      <c r="R4" s="95" t="s">
        <v>844</v>
      </c>
      <c r="S4" s="95" t="s">
        <v>19</v>
      </c>
      <c r="T4" s="93" t="s">
        <v>395</v>
      </c>
      <c r="U4" s="93" t="s">
        <v>844</v>
      </c>
      <c r="V4" s="94" t="s">
        <v>489</v>
      </c>
      <c r="W4" s="94" t="s">
        <v>548</v>
      </c>
      <c r="X4" s="498"/>
      <c r="Y4" s="498"/>
    </row>
    <row r="5" spans="1:25" s="99" customFormat="1" ht="14.25" x14ac:dyDescent="0.2">
      <c r="A5" s="92">
        <v>1</v>
      </c>
      <c r="B5" s="92">
        <v>2</v>
      </c>
      <c r="C5" s="92">
        <v>3</v>
      </c>
      <c r="D5" s="92">
        <v>4</v>
      </c>
      <c r="E5" s="92">
        <v>5</v>
      </c>
      <c r="F5" s="92">
        <v>6</v>
      </c>
      <c r="G5" s="92">
        <v>7</v>
      </c>
      <c r="H5" s="92">
        <v>8</v>
      </c>
      <c r="I5" s="92">
        <v>9</v>
      </c>
      <c r="J5" s="92">
        <v>10</v>
      </c>
      <c r="K5" s="92">
        <v>11</v>
      </c>
      <c r="L5" s="92">
        <v>12</v>
      </c>
      <c r="M5" s="92">
        <v>13</v>
      </c>
      <c r="N5" s="92">
        <v>14</v>
      </c>
      <c r="O5" s="92">
        <v>15</v>
      </c>
      <c r="P5" s="92">
        <v>16</v>
      </c>
      <c r="Q5" s="92">
        <v>17</v>
      </c>
      <c r="R5" s="92">
        <v>18</v>
      </c>
      <c r="S5" s="92">
        <v>19</v>
      </c>
      <c r="T5" s="92">
        <v>20</v>
      </c>
      <c r="U5" s="92">
        <v>21</v>
      </c>
      <c r="V5" s="92">
        <v>22</v>
      </c>
      <c r="W5" s="92">
        <v>23</v>
      </c>
      <c r="X5" s="92">
        <v>24</v>
      </c>
      <c r="Y5" s="92">
        <v>25</v>
      </c>
    </row>
    <row r="6" spans="1:25" s="98" customFormat="1" x14ac:dyDescent="0.25">
      <c r="A6" s="499" t="s">
        <v>396</v>
      </c>
      <c r="B6" s="499"/>
      <c r="C6" s="499"/>
      <c r="D6" s="499"/>
      <c r="E6" s="499"/>
      <c r="F6" s="499"/>
      <c r="G6" s="499"/>
      <c r="H6" s="499"/>
      <c r="I6" s="499"/>
      <c r="J6" s="499"/>
      <c r="K6" s="499"/>
      <c r="L6" s="499"/>
      <c r="M6" s="499"/>
      <c r="N6" s="499"/>
      <c r="O6" s="499"/>
      <c r="P6" s="499"/>
      <c r="Q6" s="499"/>
      <c r="R6" s="499"/>
      <c r="S6" s="499"/>
      <c r="T6" s="499"/>
      <c r="U6" s="499"/>
      <c r="V6" s="499"/>
      <c r="W6" s="499"/>
      <c r="X6" s="499"/>
      <c r="Y6" s="499"/>
    </row>
    <row r="7" spans="1:25" s="98" customFormat="1" ht="30" customHeight="1" x14ac:dyDescent="0.25">
      <c r="A7" s="100"/>
      <c r="B7" s="100" t="s">
        <v>397</v>
      </c>
      <c r="C7" s="100"/>
      <c r="D7" s="100"/>
      <c r="E7" s="100"/>
      <c r="F7" s="100"/>
      <c r="G7" s="100"/>
      <c r="H7" s="100"/>
      <c r="I7" s="100"/>
      <c r="J7" s="100"/>
      <c r="K7" s="100"/>
      <c r="L7" s="100"/>
      <c r="M7" s="100"/>
      <c r="N7" s="100"/>
      <c r="O7" s="100"/>
      <c r="P7" s="100"/>
      <c r="Q7" s="100"/>
      <c r="R7" s="100"/>
      <c r="S7" s="100"/>
      <c r="T7" s="100"/>
      <c r="U7" s="100"/>
      <c r="V7" s="101"/>
      <c r="W7" s="101"/>
      <c r="X7" s="101"/>
      <c r="Y7" s="101"/>
    </row>
    <row r="8" spans="1:25" ht="108" customHeight="1" x14ac:dyDescent="0.25">
      <c r="A8" s="92">
        <v>1</v>
      </c>
      <c r="B8" s="428" t="s">
        <v>919</v>
      </c>
      <c r="C8" s="428" t="s">
        <v>920</v>
      </c>
      <c r="D8" s="428" t="s">
        <v>1049</v>
      </c>
      <c r="E8" s="429" t="s">
        <v>922</v>
      </c>
      <c r="F8" s="429" t="s">
        <v>923</v>
      </c>
      <c r="G8" s="428" t="s">
        <v>924</v>
      </c>
      <c r="H8" s="430" t="s">
        <v>925</v>
      </c>
      <c r="I8" s="469">
        <v>595</v>
      </c>
      <c r="J8" s="469">
        <v>2</v>
      </c>
      <c r="K8" s="469">
        <v>1</v>
      </c>
      <c r="L8" s="469">
        <v>2</v>
      </c>
      <c r="M8" s="469">
        <v>434</v>
      </c>
      <c r="N8" s="467">
        <v>66</v>
      </c>
      <c r="O8" s="467">
        <v>57</v>
      </c>
      <c r="P8" s="468">
        <v>31</v>
      </c>
      <c r="Q8" s="468">
        <v>34</v>
      </c>
      <c r="R8" s="468">
        <v>34</v>
      </c>
      <c r="S8" s="468">
        <v>22</v>
      </c>
      <c r="T8" s="467">
        <v>18</v>
      </c>
      <c r="U8" s="467">
        <v>18</v>
      </c>
      <c r="V8" s="433"/>
      <c r="W8" s="433"/>
      <c r="X8" s="460">
        <v>51</v>
      </c>
      <c r="Y8" s="460">
        <v>26</v>
      </c>
    </row>
    <row r="9" spans="1:25" ht="14.25" customHeight="1" x14ac:dyDescent="0.25">
      <c r="A9" s="500"/>
      <c r="B9" s="500"/>
      <c r="C9" s="500"/>
      <c r="D9" s="500"/>
      <c r="E9" s="500"/>
      <c r="F9" s="500"/>
      <c r="G9" s="500"/>
      <c r="H9" s="500"/>
      <c r="I9" s="500"/>
      <c r="J9" s="500"/>
      <c r="K9" s="500"/>
      <c r="L9" s="500"/>
      <c r="M9" s="500"/>
      <c r="N9" s="500"/>
      <c r="O9" s="500"/>
      <c r="P9" s="500"/>
      <c r="Q9" s="500"/>
      <c r="R9" s="500"/>
      <c r="S9" s="500"/>
      <c r="T9" s="500"/>
      <c r="U9" s="100"/>
      <c r="V9" s="105"/>
      <c r="W9" s="105"/>
      <c r="X9" s="105"/>
      <c r="Y9" s="105"/>
    </row>
    <row r="10" spans="1:25" ht="69.75" customHeight="1" x14ac:dyDescent="0.25">
      <c r="A10" s="100"/>
      <c r="B10" s="100" t="s">
        <v>400</v>
      </c>
      <c r="C10" s="100"/>
      <c r="D10" s="100"/>
      <c r="E10" s="100"/>
      <c r="F10" s="100"/>
      <c r="G10" s="100"/>
      <c r="H10" s="100"/>
      <c r="I10" s="100"/>
      <c r="J10" s="100"/>
      <c r="K10" s="100"/>
      <c r="L10" s="100"/>
      <c r="M10" s="100"/>
      <c r="N10" s="100"/>
      <c r="O10" s="100"/>
      <c r="P10" s="100"/>
      <c r="Q10" s="100"/>
      <c r="R10" s="100"/>
      <c r="S10" s="100"/>
      <c r="T10" s="100"/>
      <c r="U10" s="100"/>
      <c r="V10" s="105"/>
      <c r="W10" s="105"/>
      <c r="X10" s="105"/>
      <c r="Y10" s="105"/>
    </row>
    <row r="11" spans="1:25" x14ac:dyDescent="0.25">
      <c r="A11" s="92">
        <v>1</v>
      </c>
      <c r="B11" s="102" t="s">
        <v>398</v>
      </c>
      <c r="C11" s="102"/>
      <c r="D11" s="102"/>
      <c r="E11" s="102"/>
      <c r="F11" s="102"/>
      <c r="G11" s="102"/>
      <c r="H11" s="102"/>
      <c r="I11" s="102"/>
      <c r="J11" s="102"/>
      <c r="K11" s="102"/>
      <c r="L11" s="102"/>
      <c r="M11" s="92"/>
      <c r="N11" s="103"/>
      <c r="O11" s="103"/>
      <c r="P11" s="104"/>
      <c r="Q11" s="104"/>
      <c r="R11" s="104"/>
      <c r="S11" s="104"/>
      <c r="T11" s="103"/>
      <c r="U11" s="103"/>
      <c r="V11" s="105"/>
      <c r="W11" s="105"/>
      <c r="X11" s="105"/>
      <c r="Y11" s="105"/>
    </row>
    <row r="12" spans="1:25" x14ac:dyDescent="0.25">
      <c r="A12" s="92">
        <v>2</v>
      </c>
      <c r="B12" s="102" t="s">
        <v>399</v>
      </c>
      <c r="C12" s="102"/>
      <c r="D12" s="102"/>
      <c r="E12" s="102"/>
      <c r="F12" s="102"/>
      <c r="G12" s="102"/>
      <c r="H12" s="102"/>
      <c r="I12" s="102"/>
      <c r="J12" s="102"/>
      <c r="K12" s="102"/>
      <c r="L12" s="102"/>
      <c r="M12" s="92"/>
      <c r="N12" s="103"/>
      <c r="O12" s="103"/>
      <c r="P12" s="104"/>
      <c r="Q12" s="104"/>
      <c r="R12" s="104"/>
      <c r="S12" s="104"/>
      <c r="T12" s="103"/>
      <c r="U12" s="103"/>
      <c r="V12" s="105"/>
      <c r="W12" s="105"/>
      <c r="X12" s="105"/>
      <c r="Y12" s="105"/>
    </row>
    <row r="13" spans="1:25" ht="54.75" customHeight="1" x14ac:dyDescent="0.25">
      <c r="A13" s="92"/>
      <c r="B13" s="106" t="s">
        <v>401</v>
      </c>
      <c r="C13" s="102"/>
      <c r="D13" s="102"/>
      <c r="E13" s="102"/>
      <c r="F13" s="102"/>
      <c r="G13" s="102"/>
      <c r="H13" s="102"/>
      <c r="I13" s="102"/>
      <c r="J13" s="102"/>
      <c r="K13" s="102"/>
      <c r="L13" s="102"/>
      <c r="M13" s="92"/>
      <c r="N13" s="103"/>
      <c r="O13" s="103"/>
      <c r="P13" s="104"/>
      <c r="Q13" s="104"/>
      <c r="R13" s="104"/>
      <c r="S13" s="104"/>
      <c r="T13" s="103"/>
      <c r="U13" s="103"/>
      <c r="V13" s="105"/>
      <c r="W13" s="105"/>
      <c r="X13" s="105"/>
      <c r="Y13" s="105"/>
    </row>
    <row r="14" spans="1:25" x14ac:dyDescent="0.25">
      <c r="A14" s="92">
        <v>1</v>
      </c>
      <c r="B14" s="107" t="s">
        <v>402</v>
      </c>
      <c r="C14" s="102"/>
      <c r="D14" s="102"/>
      <c r="E14" s="102"/>
      <c r="F14" s="102"/>
      <c r="G14" s="102"/>
      <c r="H14" s="102"/>
      <c r="I14" s="102"/>
      <c r="J14" s="102"/>
      <c r="K14" s="102"/>
      <c r="L14" s="102"/>
      <c r="M14" s="92"/>
      <c r="N14" s="103"/>
      <c r="O14" s="103"/>
      <c r="P14" s="104"/>
      <c r="Q14" s="104"/>
      <c r="R14" s="104"/>
      <c r="S14" s="104"/>
      <c r="T14" s="103"/>
      <c r="U14" s="103"/>
      <c r="V14" s="105"/>
      <c r="W14" s="105"/>
      <c r="X14" s="105"/>
      <c r="Y14" s="105"/>
    </row>
    <row r="15" spans="1:25" x14ac:dyDescent="0.25">
      <c r="A15" s="92">
        <v>2</v>
      </c>
      <c r="B15" s="102" t="s">
        <v>399</v>
      </c>
      <c r="C15" s="102"/>
      <c r="D15" s="102"/>
      <c r="E15" s="102"/>
      <c r="F15" s="102"/>
      <c r="G15" s="102"/>
      <c r="H15" s="102"/>
      <c r="I15" s="102"/>
      <c r="J15" s="102"/>
      <c r="K15" s="102"/>
      <c r="L15" s="102"/>
      <c r="M15" s="92"/>
      <c r="N15" s="103"/>
      <c r="O15" s="103"/>
      <c r="P15" s="104"/>
      <c r="Q15" s="104"/>
      <c r="R15" s="104"/>
      <c r="S15" s="104"/>
      <c r="T15" s="103"/>
      <c r="U15" s="103"/>
      <c r="V15" s="105"/>
      <c r="W15" s="105"/>
      <c r="X15" s="105"/>
      <c r="Y15" s="105"/>
    </row>
    <row r="16" spans="1:25" x14ac:dyDescent="0.25">
      <c r="A16" s="501" t="s">
        <v>84</v>
      </c>
      <c r="B16" s="501"/>
      <c r="C16" s="501"/>
      <c r="D16" s="108"/>
      <c r="E16" s="108"/>
      <c r="F16" s="108"/>
      <c r="G16" s="108"/>
      <c r="H16" s="108"/>
      <c r="I16" s="108"/>
      <c r="J16" s="108"/>
      <c r="K16" s="108"/>
      <c r="L16" s="108"/>
      <c r="M16" s="92"/>
      <c r="N16" s="92"/>
      <c r="O16" s="92"/>
      <c r="P16" s="92"/>
      <c r="Q16" s="92"/>
      <c r="R16" s="92"/>
      <c r="S16" s="92"/>
      <c r="T16" s="92"/>
      <c r="U16" s="92"/>
      <c r="V16" s="92"/>
      <c r="W16" s="92"/>
      <c r="X16" s="92"/>
      <c r="Y16" s="92"/>
    </row>
    <row r="17" spans="1:25" x14ac:dyDescent="0.25">
      <c r="A17" s="502" t="s">
        <v>403</v>
      </c>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row>
    <row r="18" spans="1:25" x14ac:dyDescent="0.25">
      <c r="A18" s="497" t="s">
        <v>926</v>
      </c>
      <c r="B18" s="497"/>
      <c r="C18" s="497"/>
      <c r="D18" s="497"/>
      <c r="E18" s="497"/>
      <c r="F18" s="497"/>
      <c r="G18" s="497"/>
      <c r="H18" s="497"/>
      <c r="I18" s="497"/>
      <c r="J18" s="497"/>
      <c r="K18" s="497"/>
      <c r="L18" s="497"/>
      <c r="M18" s="497"/>
      <c r="N18" s="497"/>
      <c r="O18" s="497"/>
      <c r="P18" s="497"/>
      <c r="Q18" s="497"/>
      <c r="R18" s="497"/>
      <c r="S18" s="497"/>
      <c r="T18" s="497"/>
      <c r="U18" s="497"/>
      <c r="V18" s="497"/>
      <c r="W18" s="497"/>
      <c r="X18" s="497"/>
      <c r="Y18" s="497"/>
    </row>
    <row r="19" spans="1:25" x14ac:dyDescent="0.25">
      <c r="A19" s="109"/>
      <c r="M19" s="109"/>
      <c r="N19" s="109"/>
      <c r="O19" s="109"/>
      <c r="P19" s="109"/>
      <c r="Q19" s="109"/>
      <c r="R19" s="109"/>
      <c r="S19" s="109"/>
      <c r="T19" s="109"/>
      <c r="U19" s="109"/>
      <c r="V19" s="109"/>
      <c r="W19" s="109"/>
      <c r="X19" s="109"/>
      <c r="Y19" s="109"/>
    </row>
    <row r="20" spans="1:25" x14ac:dyDescent="0.25">
      <c r="A20" s="109"/>
      <c r="M20" s="109"/>
      <c r="N20" s="109"/>
      <c r="O20" s="109"/>
      <c r="P20" s="109"/>
      <c r="Q20" s="109"/>
      <c r="R20" s="109"/>
      <c r="S20" s="109"/>
      <c r="T20" s="109"/>
      <c r="U20" s="109"/>
      <c r="V20" s="109"/>
      <c r="W20" s="109"/>
      <c r="X20" s="109"/>
      <c r="Y20" s="109"/>
    </row>
    <row r="21" spans="1:25" x14ac:dyDescent="0.25">
      <c r="A21" s="497"/>
      <c r="B21" s="497"/>
      <c r="C21" s="497"/>
      <c r="D21" s="497"/>
      <c r="E21" s="497"/>
      <c r="F21" s="497"/>
      <c r="G21" s="497"/>
      <c r="H21" s="497"/>
      <c r="I21" s="497"/>
      <c r="J21" s="497"/>
      <c r="K21" s="497"/>
      <c r="L21" s="497"/>
      <c r="M21" s="497"/>
      <c r="N21" s="497"/>
      <c r="O21" s="497"/>
      <c r="P21" s="497"/>
      <c r="Q21" s="497"/>
      <c r="R21" s="497"/>
      <c r="S21" s="497"/>
      <c r="T21" s="497"/>
      <c r="U21" s="497"/>
      <c r="V21" s="497"/>
      <c r="W21" s="497"/>
      <c r="X21" s="497"/>
      <c r="Y21" s="497"/>
    </row>
    <row r="22" spans="1:25" x14ac:dyDescent="0.25">
      <c r="A22" s="497"/>
      <c r="B22" s="497"/>
      <c r="C22" s="497"/>
      <c r="D22" s="497"/>
      <c r="E22" s="497"/>
      <c r="F22" s="497"/>
      <c r="G22" s="497"/>
      <c r="H22" s="497"/>
      <c r="I22" s="497"/>
      <c r="J22" s="497"/>
      <c r="K22" s="497"/>
      <c r="L22" s="497"/>
      <c r="M22" s="497"/>
      <c r="N22" s="497"/>
      <c r="O22" s="497"/>
      <c r="P22" s="497"/>
      <c r="Q22" s="497"/>
      <c r="R22" s="497"/>
      <c r="S22" s="497"/>
      <c r="T22" s="497"/>
      <c r="U22" s="497"/>
      <c r="V22" s="497"/>
      <c r="W22" s="497"/>
      <c r="X22" s="497"/>
      <c r="Y22" s="497"/>
    </row>
    <row r="23" spans="1:25" x14ac:dyDescent="0.25">
      <c r="P23" s="112"/>
      <c r="Q23" s="112"/>
      <c r="R23" s="112"/>
      <c r="S23" s="112"/>
      <c r="T23" s="113"/>
      <c r="U23" s="113"/>
      <c r="V23" s="114"/>
      <c r="W23" s="114"/>
      <c r="X23" s="97"/>
      <c r="Y23" s="97"/>
    </row>
    <row r="24" spans="1:25" x14ac:dyDescent="0.25">
      <c r="P24" s="112"/>
      <c r="Q24" s="112"/>
      <c r="R24" s="112"/>
      <c r="S24" s="112"/>
      <c r="T24" s="113"/>
      <c r="U24" s="113"/>
      <c r="V24" s="114"/>
      <c r="W24" s="114"/>
      <c r="X24" s="97"/>
      <c r="Y24" s="97"/>
    </row>
    <row r="25" spans="1:25" x14ac:dyDescent="0.25">
      <c r="P25" s="112"/>
      <c r="Q25" s="112"/>
      <c r="R25" s="112"/>
      <c r="S25" s="112"/>
      <c r="T25" s="113"/>
      <c r="U25" s="113"/>
      <c r="V25" s="114"/>
      <c r="W25" s="114"/>
      <c r="X25" s="97"/>
      <c r="Y25" s="97"/>
    </row>
  </sheetData>
  <mergeCells count="25">
    <mergeCell ref="A21:Y21"/>
    <mergeCell ref="A22:Y22"/>
    <mergeCell ref="X3:X4"/>
    <mergeCell ref="Y3:Y4"/>
    <mergeCell ref="A6:Y6"/>
    <mergeCell ref="A9:T9"/>
    <mergeCell ref="A16:C16"/>
    <mergeCell ref="A17:Y17"/>
    <mergeCell ref="I3:I4"/>
    <mergeCell ref="D3:D4"/>
    <mergeCell ref="A18:Y18"/>
    <mergeCell ref="J3:J4"/>
    <mergeCell ref="K3:K4"/>
    <mergeCell ref="L3:L4"/>
    <mergeCell ref="M3:M4"/>
    <mergeCell ref="N3:W3"/>
    <mergeCell ref="A1:Y1"/>
    <mergeCell ref="A2:Y2"/>
    <mergeCell ref="A3:A4"/>
    <mergeCell ref="B3:B4"/>
    <mergeCell ref="C3:C4"/>
    <mergeCell ref="E3:E4"/>
    <mergeCell ref="F3:F4"/>
    <mergeCell ref="G3:G4"/>
    <mergeCell ref="H3:H4"/>
  </mergeCells>
  <hyperlinks>
    <hyperlink ref="E8" r:id="rId1"/>
    <hyperlink ref="F8" r:id="rId2"/>
  </hyperlinks>
  <pageMargins left="0.19685039370078741" right="0.19685039370078741" top="0.19685039370078741" bottom="0.19685039370078741" header="0.31496062992125984" footer="0.31496062992125984"/>
  <pageSetup paperSize="9" scale="74"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3"/>
  <sheetViews>
    <sheetView zoomScale="90" zoomScaleNormal="90" workbookViewId="0">
      <selection activeCell="A21" sqref="A21:N22"/>
    </sheetView>
  </sheetViews>
  <sheetFormatPr defaultRowHeight="18" x14ac:dyDescent="0.25"/>
  <cols>
    <col min="1" max="1" width="32" style="6" customWidth="1"/>
    <col min="2" max="2" width="18.5703125" style="6" bestFit="1" customWidth="1"/>
    <col min="3" max="3" width="22" style="6" customWidth="1"/>
    <col min="4" max="4" width="25.42578125" style="6" customWidth="1"/>
    <col min="5" max="5" width="35.5703125" style="6" customWidth="1"/>
    <col min="6" max="8" width="7.5703125" style="6" customWidth="1"/>
    <col min="9" max="9" width="17.28515625" style="6" customWidth="1"/>
    <col min="10" max="10" width="16.140625" style="6" customWidth="1"/>
    <col min="11" max="11" width="14.28515625" style="6" customWidth="1"/>
    <col min="12" max="16384" width="9.140625" style="6"/>
  </cols>
  <sheetData>
    <row r="1" spans="1:11" x14ac:dyDescent="0.25">
      <c r="A1" s="591" t="s">
        <v>471</v>
      </c>
      <c r="B1" s="591"/>
      <c r="C1" s="591"/>
      <c r="D1" s="591"/>
      <c r="E1" s="591"/>
    </row>
    <row r="2" spans="1:11" ht="31.5" hidden="1" customHeight="1" x14ac:dyDescent="0.25">
      <c r="A2" s="174"/>
      <c r="B2" s="174"/>
      <c r="C2" s="174"/>
      <c r="D2" s="174"/>
      <c r="E2" s="174"/>
      <c r="F2" s="174"/>
      <c r="G2" s="174"/>
      <c r="H2" s="174"/>
      <c r="I2" s="174"/>
      <c r="J2" s="174"/>
      <c r="K2" s="174"/>
    </row>
    <row r="3" spans="1:11" ht="40.5" customHeight="1" x14ac:dyDescent="0.25">
      <c r="A3" s="601" t="s">
        <v>791</v>
      </c>
      <c r="B3" s="601"/>
      <c r="C3" s="601"/>
      <c r="D3" s="601"/>
      <c r="E3" s="601"/>
      <c r="F3" s="174"/>
      <c r="G3" s="174"/>
      <c r="H3" s="174"/>
      <c r="I3" s="174"/>
      <c r="J3" s="174"/>
      <c r="K3" s="174"/>
    </row>
    <row r="4" spans="1:11" ht="27.75" customHeight="1" x14ac:dyDescent="0.25">
      <c r="A4" s="602" t="s">
        <v>935</v>
      </c>
      <c r="B4" s="602"/>
      <c r="C4" s="602"/>
      <c r="D4" s="602"/>
      <c r="E4" s="602"/>
      <c r="F4" s="174"/>
      <c r="G4" s="174"/>
      <c r="H4" s="174"/>
      <c r="I4" s="174"/>
      <c r="J4" s="174"/>
      <c r="K4" s="174"/>
    </row>
    <row r="5" spans="1:11" ht="39" customHeight="1" x14ac:dyDescent="0.25">
      <c r="A5" s="603" t="s">
        <v>936</v>
      </c>
      <c r="B5" s="603"/>
      <c r="C5" s="603"/>
      <c r="D5" s="603"/>
      <c r="E5" s="603"/>
      <c r="F5" s="174"/>
      <c r="G5" s="174"/>
      <c r="H5" s="174"/>
      <c r="I5" s="174"/>
      <c r="J5" s="174"/>
      <c r="K5" s="174"/>
    </row>
    <row r="6" spans="1:11" ht="23.25" customHeight="1" x14ac:dyDescent="0.25">
      <c r="A6" s="604" t="s">
        <v>933</v>
      </c>
      <c r="B6" s="604"/>
      <c r="C6" s="604"/>
      <c r="D6" s="604"/>
      <c r="E6" s="604"/>
      <c r="F6" s="174"/>
      <c r="G6" s="174"/>
      <c r="H6" s="174"/>
      <c r="I6" s="174"/>
      <c r="J6" s="174"/>
      <c r="K6" s="174"/>
    </row>
    <row r="7" spans="1:11" ht="23.25" customHeight="1" x14ac:dyDescent="0.25">
      <c r="A7" s="600" t="s">
        <v>934</v>
      </c>
      <c r="B7" s="600"/>
      <c r="C7" s="600"/>
      <c r="D7" s="600"/>
      <c r="E7" s="600"/>
      <c r="F7" s="174"/>
      <c r="G7" s="174"/>
      <c r="H7" s="174"/>
      <c r="I7" s="174"/>
      <c r="J7" s="174"/>
      <c r="K7" s="174"/>
    </row>
    <row r="8" spans="1:11" s="135" customFormat="1" ht="39" customHeight="1" x14ac:dyDescent="0.2">
      <c r="A8" s="92" t="s">
        <v>479</v>
      </c>
      <c r="B8" s="92" t="s">
        <v>480</v>
      </c>
      <c r="C8" s="92" t="s">
        <v>260</v>
      </c>
      <c r="D8" s="92" t="s">
        <v>481</v>
      </c>
      <c r="E8" s="92" t="s">
        <v>482</v>
      </c>
      <c r="F8" s="174"/>
      <c r="G8" s="174"/>
      <c r="H8" s="174"/>
      <c r="I8" s="174"/>
      <c r="J8" s="174"/>
      <c r="K8" s="174"/>
    </row>
    <row r="9" spans="1:11" ht="39.75" customHeight="1" x14ac:dyDescent="0.25">
      <c r="A9" s="181" t="s">
        <v>483</v>
      </c>
      <c r="B9" s="418" t="s">
        <v>924</v>
      </c>
      <c r="C9" s="418" t="s">
        <v>937</v>
      </c>
      <c r="D9" s="418" t="s">
        <v>927</v>
      </c>
      <c r="E9" s="418">
        <v>89129944090</v>
      </c>
      <c r="F9" s="175"/>
      <c r="G9" s="175"/>
      <c r="H9" s="175"/>
      <c r="I9" s="175"/>
      <c r="J9" s="175"/>
      <c r="K9" s="175"/>
    </row>
    <row r="10" spans="1:11" ht="18" hidden="1" customHeight="1" x14ac:dyDescent="0.25">
      <c r="A10" s="65"/>
      <c r="B10" s="67"/>
      <c r="C10" s="67"/>
      <c r="D10" s="67"/>
      <c r="E10" s="7"/>
      <c r="F10" s="175"/>
      <c r="G10" s="175"/>
      <c r="H10" s="175"/>
      <c r="I10" s="175"/>
      <c r="J10" s="175"/>
      <c r="K10" s="175"/>
    </row>
    <row r="11" spans="1:11" ht="54.75" customHeight="1" x14ac:dyDescent="0.25">
      <c r="A11" s="65" t="s">
        <v>484</v>
      </c>
      <c r="B11" s="7" t="s">
        <v>938</v>
      </c>
      <c r="C11" s="7" t="s">
        <v>939</v>
      </c>
      <c r="D11" s="7" t="s">
        <v>931</v>
      </c>
      <c r="E11" s="7">
        <v>89129211727</v>
      </c>
      <c r="F11" s="175"/>
      <c r="G11" s="175"/>
      <c r="H11" s="175"/>
      <c r="I11" s="175"/>
      <c r="J11" s="175"/>
      <c r="K11" s="175"/>
    </row>
    <row r="12" spans="1:11" ht="18" customHeight="1" x14ac:dyDescent="0.25">
      <c r="A12" s="598" t="s">
        <v>485</v>
      </c>
      <c r="B12" s="67" t="s">
        <v>402</v>
      </c>
      <c r="C12" s="67"/>
      <c r="D12" s="67"/>
      <c r="E12" s="7"/>
      <c r="F12" s="175"/>
      <c r="G12" s="175"/>
      <c r="H12" s="175"/>
      <c r="I12" s="175"/>
      <c r="J12" s="175"/>
      <c r="K12" s="175"/>
    </row>
    <row r="13" spans="1:11" ht="25.5" customHeight="1" x14ac:dyDescent="0.25">
      <c r="A13" s="599"/>
      <c r="B13" s="67" t="s">
        <v>402</v>
      </c>
      <c r="C13" s="67"/>
      <c r="D13" s="67"/>
      <c r="E13" s="7"/>
      <c r="F13" s="175"/>
      <c r="G13" s="175"/>
      <c r="H13" s="175"/>
      <c r="I13" s="175"/>
      <c r="J13" s="175"/>
      <c r="K13" s="175"/>
    </row>
    <row r="14" spans="1:11" ht="51.75" customHeight="1" x14ac:dyDescent="0.25">
      <c r="A14" s="598" t="s">
        <v>486</v>
      </c>
      <c r="B14" s="7" t="s">
        <v>938</v>
      </c>
      <c r="C14" s="7" t="s">
        <v>939</v>
      </c>
      <c r="D14" s="7" t="s">
        <v>931</v>
      </c>
      <c r="E14" s="7"/>
      <c r="F14" s="176"/>
      <c r="G14" s="176"/>
      <c r="H14" s="176"/>
      <c r="I14" s="176"/>
      <c r="J14" s="176"/>
      <c r="K14" s="176"/>
    </row>
    <row r="15" spans="1:11" ht="39" customHeight="1" x14ac:dyDescent="0.25">
      <c r="A15" s="599"/>
      <c r="B15" s="7" t="s">
        <v>940</v>
      </c>
      <c r="C15" s="7" t="s">
        <v>941</v>
      </c>
      <c r="D15" s="7" t="s">
        <v>929</v>
      </c>
      <c r="E15" s="7">
        <v>89123920070</v>
      </c>
      <c r="F15" s="176"/>
      <c r="G15" s="176"/>
      <c r="H15" s="176"/>
      <c r="I15" s="176"/>
      <c r="J15" s="176"/>
      <c r="K15" s="176"/>
    </row>
    <row r="16" spans="1:11" ht="51" x14ac:dyDescent="0.25">
      <c r="A16" s="210" t="s">
        <v>550</v>
      </c>
      <c r="B16" s="7" t="s">
        <v>942</v>
      </c>
      <c r="C16" s="17" t="s">
        <v>930</v>
      </c>
      <c r="D16" s="17" t="s">
        <v>931</v>
      </c>
      <c r="E16" s="7">
        <v>89199230593</v>
      </c>
      <c r="F16" s="176"/>
      <c r="G16" s="176"/>
      <c r="H16" s="176"/>
      <c r="I16" s="176"/>
      <c r="J16" s="176"/>
      <c r="K16" s="176"/>
    </row>
    <row r="17" spans="1:14" ht="69.75" customHeight="1" x14ac:dyDescent="0.25">
      <c r="A17" s="432" t="s">
        <v>487</v>
      </c>
      <c r="B17" s="7" t="s">
        <v>938</v>
      </c>
      <c r="C17" s="7" t="s">
        <v>939</v>
      </c>
      <c r="D17" s="7" t="s">
        <v>931</v>
      </c>
      <c r="E17" s="7"/>
      <c r="F17" s="176"/>
      <c r="G17" s="176"/>
      <c r="H17" s="176"/>
      <c r="I17" s="176"/>
      <c r="J17" s="176"/>
      <c r="K17" s="176"/>
    </row>
    <row r="18" spans="1:14" ht="43.5" customHeight="1" x14ac:dyDescent="0.25">
      <c r="A18" s="210" t="s">
        <v>488</v>
      </c>
      <c r="B18" s="418" t="s">
        <v>943</v>
      </c>
      <c r="C18" s="418" t="s">
        <v>932</v>
      </c>
      <c r="D18" s="418" t="s">
        <v>921</v>
      </c>
      <c r="E18" s="7">
        <v>89199340259</v>
      </c>
      <c r="F18" s="176"/>
      <c r="G18" s="176"/>
      <c r="H18" s="176"/>
      <c r="I18" s="176"/>
      <c r="J18" s="176"/>
      <c r="K18" s="176"/>
    </row>
    <row r="19" spans="1:14" ht="60" customHeight="1" x14ac:dyDescent="0.25">
      <c r="A19" s="548" t="s">
        <v>928</v>
      </c>
      <c r="B19" s="548"/>
      <c r="C19" s="548"/>
      <c r="D19" s="548"/>
      <c r="E19" s="548"/>
      <c r="F19" s="548"/>
      <c r="G19" s="548"/>
      <c r="H19" s="548"/>
      <c r="I19" s="548"/>
      <c r="J19" s="548"/>
      <c r="K19" s="548"/>
      <c r="L19" s="548"/>
      <c r="M19" s="548"/>
      <c r="N19" s="548"/>
    </row>
    <row r="20" spans="1:14" x14ac:dyDescent="0.25">
      <c r="A20" s="417"/>
      <c r="B20" s="417"/>
      <c r="C20" s="417"/>
      <c r="D20" s="417"/>
      <c r="E20" s="417"/>
      <c r="F20" s="417"/>
      <c r="G20" s="417"/>
      <c r="H20" s="417"/>
      <c r="I20" s="417"/>
      <c r="J20" s="417"/>
      <c r="K20" s="417"/>
      <c r="L20" s="417"/>
      <c r="M20" s="417"/>
      <c r="N20" s="417"/>
    </row>
    <row r="21" spans="1:14" x14ac:dyDescent="0.25">
      <c r="A21" s="548"/>
      <c r="B21" s="548"/>
      <c r="C21" s="548"/>
      <c r="D21" s="548"/>
      <c r="E21" s="548"/>
      <c r="F21" s="548"/>
      <c r="G21" s="548"/>
      <c r="H21" s="548"/>
      <c r="I21" s="548"/>
      <c r="J21" s="548"/>
      <c r="K21" s="548"/>
      <c r="L21" s="548"/>
      <c r="M21" s="548"/>
      <c r="N21" s="548"/>
    </row>
    <row r="22" spans="1:14" x14ac:dyDescent="0.25">
      <c r="A22" s="548"/>
      <c r="B22" s="548"/>
      <c r="C22" s="548"/>
      <c r="D22" s="548"/>
      <c r="E22" s="548"/>
      <c r="F22" s="548"/>
      <c r="G22" s="548"/>
      <c r="H22" s="548"/>
      <c r="I22" s="548"/>
      <c r="J22" s="548"/>
      <c r="K22" s="548"/>
      <c r="L22" s="548"/>
      <c r="M22" s="548"/>
      <c r="N22" s="548"/>
    </row>
    <row r="23" spans="1:14" x14ac:dyDescent="0.25">
      <c r="A23" s="179"/>
    </row>
  </sheetData>
  <mergeCells count="11">
    <mergeCell ref="A7:E7"/>
    <mergeCell ref="A1:E1"/>
    <mergeCell ref="A3:E3"/>
    <mergeCell ref="A4:E4"/>
    <mergeCell ref="A5:E5"/>
    <mergeCell ref="A6:E6"/>
    <mergeCell ref="A19:N19"/>
    <mergeCell ref="A21:N21"/>
    <mergeCell ref="A22:N22"/>
    <mergeCell ref="A12:A13"/>
    <mergeCell ref="A14:A15"/>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7"/>
  <sheetViews>
    <sheetView zoomScale="90" zoomScaleNormal="90" workbookViewId="0">
      <selection activeCell="C18" sqref="C18"/>
    </sheetView>
  </sheetViews>
  <sheetFormatPr defaultRowHeight="18" x14ac:dyDescent="0.25"/>
  <cols>
    <col min="1" max="1" width="6.7109375" style="6" customWidth="1"/>
    <col min="2" max="2" width="5.140625" style="6" customWidth="1"/>
    <col min="3" max="3" width="56.85546875" style="6" customWidth="1"/>
    <col min="4" max="4" width="17.85546875" style="6" customWidth="1"/>
    <col min="5" max="5" width="21.7109375" style="6" customWidth="1"/>
    <col min="6" max="6" width="13" style="6" customWidth="1"/>
    <col min="7" max="7" width="23.28515625" style="6" customWidth="1"/>
    <col min="8" max="8" width="27.7109375" style="6" customWidth="1"/>
    <col min="9" max="9" width="6.85546875" style="6" customWidth="1"/>
    <col min="10" max="10" width="7" style="6" customWidth="1"/>
    <col min="11" max="11" width="5.7109375" style="6" customWidth="1"/>
    <col min="12" max="12" width="15.28515625" style="6" customWidth="1"/>
    <col min="13" max="16384" width="9.140625" style="6"/>
  </cols>
  <sheetData>
    <row r="1" spans="1:8" x14ac:dyDescent="0.25">
      <c r="A1" s="4"/>
      <c r="B1" s="4"/>
      <c r="C1" s="4"/>
      <c r="D1" s="4"/>
      <c r="E1" s="4"/>
      <c r="F1" s="4"/>
      <c r="G1" s="4"/>
      <c r="H1" s="5" t="s">
        <v>731</v>
      </c>
    </row>
    <row r="2" spans="1:8" ht="33" customHeight="1" x14ac:dyDescent="0.25">
      <c r="A2" s="607" t="s">
        <v>635</v>
      </c>
      <c r="B2" s="607"/>
      <c r="C2" s="607"/>
      <c r="D2" s="607"/>
      <c r="E2" s="607"/>
      <c r="F2" s="607"/>
      <c r="G2" s="607"/>
      <c r="H2" s="607"/>
    </row>
    <row r="3" spans="1:8" x14ac:dyDescent="0.25">
      <c r="A3" s="189"/>
      <c r="B3" s="190"/>
      <c r="C3" s="191"/>
      <c r="D3" s="190"/>
      <c r="E3" s="191"/>
      <c r="F3" s="191"/>
      <c r="G3" s="191"/>
      <c r="H3" s="191"/>
    </row>
    <row r="4" spans="1:8" x14ac:dyDescent="0.25">
      <c r="A4" s="608" t="s">
        <v>491</v>
      </c>
      <c r="B4" s="608" t="s">
        <v>214</v>
      </c>
      <c r="C4" s="608" t="s">
        <v>492</v>
      </c>
      <c r="D4" s="608" t="s">
        <v>493</v>
      </c>
      <c r="E4" s="608" t="s">
        <v>494</v>
      </c>
      <c r="F4" s="608" t="s">
        <v>495</v>
      </c>
      <c r="G4" s="608"/>
      <c r="H4" s="608" t="s">
        <v>856</v>
      </c>
    </row>
    <row r="5" spans="1:8" ht="51" x14ac:dyDescent="0.25">
      <c r="A5" s="608"/>
      <c r="B5" s="608"/>
      <c r="C5" s="608"/>
      <c r="D5" s="608"/>
      <c r="E5" s="608"/>
      <c r="F5" s="192" t="s">
        <v>148</v>
      </c>
      <c r="G5" s="192" t="s">
        <v>496</v>
      </c>
      <c r="H5" s="608"/>
    </row>
    <row r="6" spans="1:8" x14ac:dyDescent="0.25">
      <c r="A6" s="193"/>
      <c r="B6" s="194">
        <v>1</v>
      </c>
      <c r="C6" s="197" t="s">
        <v>944</v>
      </c>
      <c r="D6" s="198">
        <v>34702</v>
      </c>
      <c r="E6" s="195">
        <v>32</v>
      </c>
      <c r="F6" s="195">
        <v>3</v>
      </c>
      <c r="G6" s="195">
        <v>1</v>
      </c>
      <c r="H6" s="195">
        <v>1</v>
      </c>
    </row>
    <row r="7" spans="1:8" x14ac:dyDescent="0.25">
      <c r="A7" s="196"/>
      <c r="B7" s="194">
        <v>2</v>
      </c>
      <c r="C7" s="197" t="s">
        <v>945</v>
      </c>
      <c r="D7" s="198">
        <v>34561</v>
      </c>
      <c r="E7" s="195">
        <v>36</v>
      </c>
      <c r="F7" s="199">
        <v>1</v>
      </c>
      <c r="G7" s="199">
        <v>0</v>
      </c>
      <c r="H7" s="199">
        <v>0</v>
      </c>
    </row>
    <row r="8" spans="1:8" x14ac:dyDescent="0.25">
      <c r="A8" s="196"/>
      <c r="B8" s="194">
        <v>3</v>
      </c>
      <c r="C8" s="197" t="s">
        <v>946</v>
      </c>
      <c r="D8" s="198">
        <v>33955</v>
      </c>
      <c r="E8" s="195">
        <v>27</v>
      </c>
      <c r="F8" s="199">
        <v>3</v>
      </c>
      <c r="G8" s="199">
        <v>0</v>
      </c>
      <c r="H8" s="199">
        <v>0</v>
      </c>
    </row>
    <row r="9" spans="1:8" x14ac:dyDescent="0.25">
      <c r="A9" s="196"/>
      <c r="B9" s="194">
        <v>4</v>
      </c>
      <c r="C9" s="197" t="s">
        <v>947</v>
      </c>
      <c r="D9" s="198">
        <v>30926</v>
      </c>
      <c r="E9" s="195">
        <v>38</v>
      </c>
      <c r="F9" s="199">
        <v>3</v>
      </c>
      <c r="G9" s="199">
        <v>0</v>
      </c>
      <c r="H9" s="199">
        <v>1</v>
      </c>
    </row>
    <row r="10" spans="1:8" x14ac:dyDescent="0.25">
      <c r="A10" s="196"/>
      <c r="B10" s="435">
        <v>5</v>
      </c>
      <c r="C10" s="434" t="s">
        <v>948</v>
      </c>
      <c r="D10" s="436">
        <v>39825</v>
      </c>
      <c r="E10" s="435">
        <v>31</v>
      </c>
      <c r="F10" s="435">
        <v>1</v>
      </c>
      <c r="G10" s="435">
        <v>0</v>
      </c>
      <c r="H10" s="435">
        <v>0</v>
      </c>
    </row>
    <row r="11" spans="1:8" x14ac:dyDescent="0.25">
      <c r="A11" s="196"/>
      <c r="B11" s="435">
        <v>6</v>
      </c>
      <c r="C11" s="434" t="s">
        <v>949</v>
      </c>
      <c r="D11" s="436">
        <v>34565</v>
      </c>
      <c r="E11" s="435">
        <v>21</v>
      </c>
      <c r="F11" s="435">
        <v>4</v>
      </c>
      <c r="G11" s="435">
        <v>2</v>
      </c>
      <c r="H11" s="435">
        <v>0</v>
      </c>
    </row>
    <row r="12" spans="1:8" x14ac:dyDescent="0.25">
      <c r="A12" s="438"/>
      <c r="B12" s="439"/>
      <c r="C12" s="440"/>
      <c r="D12" s="441"/>
      <c r="E12" s="442"/>
      <c r="F12" s="442"/>
      <c r="G12" s="442"/>
      <c r="H12" s="442"/>
    </row>
    <row r="13" spans="1:8" x14ac:dyDescent="0.25">
      <c r="A13" s="605" t="s">
        <v>950</v>
      </c>
      <c r="B13" s="606"/>
      <c r="C13" s="606"/>
      <c r="D13" s="606"/>
      <c r="E13" s="606"/>
      <c r="F13" s="606"/>
      <c r="G13" s="606"/>
      <c r="H13" s="606"/>
    </row>
    <row r="14" spans="1:8" x14ac:dyDescent="0.25">
      <c r="A14" s="437"/>
      <c r="B14" s="437"/>
      <c r="C14" s="437"/>
      <c r="D14" s="437"/>
      <c r="E14" s="437"/>
      <c r="F14" s="437"/>
      <c r="G14" s="437"/>
      <c r="H14" s="437"/>
    </row>
    <row r="15" spans="1:8" x14ac:dyDescent="0.25">
      <c r="A15" s="437"/>
      <c r="B15" s="437"/>
      <c r="C15" s="437"/>
      <c r="D15" s="437"/>
      <c r="E15" s="437"/>
      <c r="F15" s="437"/>
      <c r="G15" s="437"/>
      <c r="H15" s="437"/>
    </row>
    <row r="16" spans="1:8" x14ac:dyDescent="0.25">
      <c r="A16" s="437"/>
      <c r="B16" s="437"/>
      <c r="C16" s="437"/>
      <c r="D16" s="437"/>
      <c r="E16" s="437"/>
      <c r="F16" s="437"/>
      <c r="G16" s="437"/>
      <c r="H16" s="437"/>
    </row>
    <row r="17" spans="1:8" x14ac:dyDescent="0.25">
      <c r="A17" s="437"/>
      <c r="B17" s="437"/>
      <c r="C17" s="437"/>
      <c r="D17" s="437"/>
      <c r="E17" s="437"/>
      <c r="F17" s="437"/>
      <c r="G17" s="437"/>
      <c r="H17" s="437"/>
    </row>
  </sheetData>
  <mergeCells count="9">
    <mergeCell ref="A13:H13"/>
    <mergeCell ref="A2:H2"/>
    <mergeCell ref="A4:A5"/>
    <mergeCell ref="B4:B5"/>
    <mergeCell ref="C4:C5"/>
    <mergeCell ref="D4:D5"/>
    <mergeCell ref="E4:E5"/>
    <mergeCell ref="F4:G4"/>
    <mergeCell ref="H4:H5"/>
  </mergeCells>
  <pageMargins left="0.11811023622047245" right="0.11811023622047245" top="0.55118110236220474" bottom="0.35433070866141736" header="0.31496062992125984" footer="0.31496062992125984"/>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
  <sheetViews>
    <sheetView zoomScale="90" zoomScaleNormal="90" workbookViewId="0">
      <selection activeCell="E14" sqref="E14"/>
    </sheetView>
  </sheetViews>
  <sheetFormatPr defaultRowHeight="18" x14ac:dyDescent="0.25"/>
  <cols>
    <col min="1" max="1" width="5.140625" style="6" customWidth="1"/>
    <col min="2" max="2" width="20.85546875" style="6" customWidth="1"/>
    <col min="3" max="3" width="12" style="6" customWidth="1"/>
    <col min="4" max="4" width="13.5703125" style="6" customWidth="1"/>
    <col min="5" max="5" width="22.5703125" style="6" customWidth="1"/>
    <col min="6" max="6" width="13" style="6" customWidth="1"/>
    <col min="7" max="7" width="16.7109375" style="6" customWidth="1"/>
    <col min="8" max="8" width="12.5703125" style="6" customWidth="1"/>
    <col min="9" max="9" width="6.85546875" style="6" customWidth="1"/>
    <col min="10" max="10" width="7" style="6" customWidth="1"/>
    <col min="11" max="11" width="5.7109375" style="6" customWidth="1"/>
    <col min="12" max="12" width="15.28515625" style="6" customWidth="1"/>
    <col min="13" max="16384" width="9.140625" style="6"/>
  </cols>
  <sheetData>
    <row r="1" spans="1:12" x14ac:dyDescent="0.25">
      <c r="A1" s="4"/>
      <c r="B1" s="4"/>
      <c r="C1" s="4"/>
      <c r="D1" s="4"/>
      <c r="E1" s="4"/>
      <c r="F1" s="4"/>
      <c r="G1" s="4"/>
      <c r="H1" s="4"/>
      <c r="I1" s="4"/>
      <c r="J1" s="4"/>
      <c r="K1" s="4"/>
      <c r="L1" s="5" t="s">
        <v>57</v>
      </c>
    </row>
    <row r="2" spans="1:12" ht="18" customHeight="1" x14ac:dyDescent="0.25">
      <c r="A2" s="557" t="s">
        <v>640</v>
      </c>
      <c r="B2" s="557"/>
      <c r="C2" s="557"/>
      <c r="D2" s="557"/>
      <c r="E2" s="557"/>
      <c r="F2" s="557"/>
      <c r="G2" s="557"/>
      <c r="H2" s="557"/>
      <c r="I2" s="557"/>
      <c r="J2" s="557"/>
      <c r="K2" s="557"/>
      <c r="L2" s="557"/>
    </row>
    <row r="3" spans="1:12" ht="18" customHeight="1" x14ac:dyDescent="0.25">
      <c r="A3" s="557" t="s">
        <v>792</v>
      </c>
      <c r="B3" s="557"/>
      <c r="C3" s="557"/>
      <c r="D3" s="557"/>
      <c r="E3" s="557"/>
      <c r="F3" s="557"/>
      <c r="G3" s="557"/>
      <c r="H3" s="557"/>
      <c r="I3" s="557"/>
      <c r="J3" s="557"/>
      <c r="K3" s="557"/>
      <c r="L3" s="557"/>
    </row>
    <row r="4" spans="1:12" x14ac:dyDescent="0.25">
      <c r="A4" s="611" t="s">
        <v>58</v>
      </c>
      <c r="B4" s="611"/>
      <c r="C4" s="611"/>
      <c r="D4" s="611"/>
      <c r="E4" s="611"/>
      <c r="F4" s="611"/>
      <c r="G4" s="611"/>
      <c r="H4" s="611"/>
      <c r="I4" s="611"/>
      <c r="J4" s="611"/>
      <c r="K4" s="611"/>
      <c r="L4" s="611"/>
    </row>
    <row r="5" spans="1:12" ht="37.5" customHeight="1" x14ac:dyDescent="0.25">
      <c r="A5" s="552" t="s">
        <v>1</v>
      </c>
      <c r="B5" s="553" t="s">
        <v>59</v>
      </c>
      <c r="C5" s="552" t="s">
        <v>60</v>
      </c>
      <c r="D5" s="552"/>
      <c r="E5" s="552" t="s">
        <v>61</v>
      </c>
      <c r="F5" s="612" t="s">
        <v>641</v>
      </c>
      <c r="G5" s="552" t="s">
        <v>62</v>
      </c>
      <c r="H5" s="552" t="s">
        <v>63</v>
      </c>
      <c r="I5" s="552" t="s">
        <v>64</v>
      </c>
      <c r="J5" s="552"/>
      <c r="K5" s="552"/>
      <c r="L5" s="552" t="s">
        <v>65</v>
      </c>
    </row>
    <row r="6" spans="1:12" ht="70.5" customHeight="1" x14ac:dyDescent="0.25">
      <c r="A6" s="552"/>
      <c r="B6" s="554"/>
      <c r="C6" s="7" t="s">
        <v>66</v>
      </c>
      <c r="D6" s="7" t="s">
        <v>67</v>
      </c>
      <c r="E6" s="552"/>
      <c r="F6" s="612"/>
      <c r="G6" s="552"/>
      <c r="H6" s="552"/>
      <c r="I6" s="8" t="s">
        <v>68</v>
      </c>
      <c r="J6" s="8" t="s">
        <v>69</v>
      </c>
      <c r="K6" s="8" t="s">
        <v>70</v>
      </c>
      <c r="L6" s="552"/>
    </row>
    <row r="7" spans="1:12" x14ac:dyDescent="0.25">
      <c r="A7" s="9">
        <v>1</v>
      </c>
      <c r="B7" s="9">
        <v>2</v>
      </c>
      <c r="C7" s="9">
        <v>3</v>
      </c>
      <c r="D7" s="9">
        <v>4</v>
      </c>
      <c r="E7" s="9">
        <v>5</v>
      </c>
      <c r="F7" s="241">
        <v>6</v>
      </c>
      <c r="G7" s="9">
        <v>7</v>
      </c>
      <c r="H7" s="9">
        <v>8</v>
      </c>
      <c r="I7" s="9">
        <v>9</v>
      </c>
      <c r="J7" s="9">
        <v>10</v>
      </c>
      <c r="K7" s="9">
        <v>11</v>
      </c>
      <c r="L7" s="9">
        <v>12</v>
      </c>
    </row>
    <row r="8" spans="1:12" x14ac:dyDescent="0.25">
      <c r="A8" s="10"/>
      <c r="B8" s="10"/>
      <c r="C8" s="10"/>
      <c r="D8" s="10"/>
      <c r="E8" s="10"/>
      <c r="F8" s="182"/>
      <c r="G8" s="10"/>
      <c r="H8" s="10"/>
      <c r="I8" s="10"/>
      <c r="J8" s="10"/>
      <c r="K8" s="10"/>
      <c r="L8" s="10"/>
    </row>
    <row r="9" spans="1:12" x14ac:dyDescent="0.25">
      <c r="A9" s="11"/>
    </row>
    <row r="10" spans="1:12" x14ac:dyDescent="0.25">
      <c r="A10" s="609" t="s">
        <v>951</v>
      </c>
      <c r="B10" s="610"/>
      <c r="C10" s="610"/>
      <c r="D10" s="610"/>
      <c r="E10" s="610"/>
      <c r="F10" s="610"/>
      <c r="G10" s="610"/>
      <c r="H10" s="610"/>
      <c r="I10" s="610"/>
      <c r="J10" s="610"/>
      <c r="K10" s="610"/>
      <c r="L10" s="610"/>
    </row>
  </sheetData>
  <mergeCells count="13">
    <mergeCell ref="I5:K5"/>
    <mergeCell ref="L5:L6"/>
    <mergeCell ref="A10:L10"/>
    <mergeCell ref="A2:L2"/>
    <mergeCell ref="A3:L3"/>
    <mergeCell ref="A4:L4"/>
    <mergeCell ref="A5:A6"/>
    <mergeCell ref="B5:B6"/>
    <mergeCell ref="C5:D5"/>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
  <sheetViews>
    <sheetView zoomScale="90" zoomScaleNormal="90" workbookViewId="0">
      <selection activeCell="A10" sqref="A10:L10"/>
    </sheetView>
  </sheetViews>
  <sheetFormatPr defaultRowHeight="18" x14ac:dyDescent="0.25"/>
  <cols>
    <col min="1" max="1" width="5" style="6" customWidth="1"/>
    <col min="2" max="2" width="13.140625" style="6" customWidth="1"/>
    <col min="3" max="3" width="12.28515625" style="6" customWidth="1"/>
    <col min="4" max="4" width="13.28515625" style="6" customWidth="1"/>
    <col min="5" max="5" width="19.140625" style="6" customWidth="1"/>
    <col min="6" max="6" width="13.5703125" style="6" customWidth="1"/>
    <col min="7" max="7" width="12.28515625" style="6" customWidth="1"/>
    <col min="8" max="8" width="11" style="6" customWidth="1"/>
    <col min="9" max="9" width="11.7109375" style="6" customWidth="1"/>
    <col min="10" max="10" width="9.85546875" style="6" customWidth="1"/>
    <col min="11" max="11" width="10.7109375" style="6" customWidth="1"/>
    <col min="12" max="12" width="10.85546875" style="6" customWidth="1"/>
    <col min="13" max="16384" width="9.140625" style="6"/>
  </cols>
  <sheetData>
    <row r="1" spans="1:12" x14ac:dyDescent="0.25">
      <c r="K1" s="12"/>
      <c r="L1" s="13" t="s">
        <v>71</v>
      </c>
    </row>
    <row r="2" spans="1:12" x14ac:dyDescent="0.25">
      <c r="A2" s="559" t="s">
        <v>642</v>
      </c>
      <c r="B2" s="559"/>
      <c r="C2" s="559"/>
      <c r="D2" s="559"/>
      <c r="E2" s="559"/>
      <c r="F2" s="559"/>
      <c r="G2" s="559"/>
      <c r="H2" s="559"/>
      <c r="I2" s="559"/>
      <c r="J2" s="559"/>
      <c r="K2" s="559"/>
      <c r="L2" s="559"/>
    </row>
    <row r="3" spans="1:12" x14ac:dyDescent="0.25">
      <c r="A3" s="559" t="s">
        <v>793</v>
      </c>
      <c r="B3" s="559"/>
      <c r="C3" s="559"/>
      <c r="D3" s="559"/>
      <c r="E3" s="559"/>
      <c r="F3" s="559"/>
      <c r="G3" s="559"/>
      <c r="H3" s="559"/>
      <c r="I3" s="559"/>
      <c r="J3" s="559"/>
      <c r="K3" s="559"/>
      <c r="L3" s="559"/>
    </row>
    <row r="4" spans="1:12" x14ac:dyDescent="0.25">
      <c r="A4" s="14" t="s">
        <v>58</v>
      </c>
      <c r="B4" s="14"/>
      <c r="C4" s="14"/>
      <c r="D4" s="14"/>
      <c r="E4" s="14"/>
      <c r="F4" s="14"/>
      <c r="G4" s="14"/>
      <c r="H4" s="14"/>
      <c r="I4" s="14"/>
      <c r="J4" s="14"/>
      <c r="K4" s="14"/>
      <c r="L4" s="14"/>
    </row>
    <row r="5" spans="1:12" ht="106.5" customHeight="1" x14ac:dyDescent="0.25">
      <c r="A5" s="552" t="s">
        <v>1</v>
      </c>
      <c r="B5" s="613" t="s">
        <v>72</v>
      </c>
      <c r="C5" s="552" t="s">
        <v>60</v>
      </c>
      <c r="D5" s="552"/>
      <c r="E5" s="552" t="s">
        <v>73</v>
      </c>
      <c r="F5" s="612" t="s">
        <v>541</v>
      </c>
      <c r="G5" s="552" t="s">
        <v>62</v>
      </c>
      <c r="H5" s="552" t="s">
        <v>63</v>
      </c>
      <c r="I5" s="552" t="s">
        <v>64</v>
      </c>
      <c r="J5" s="552"/>
      <c r="K5" s="552"/>
      <c r="L5" s="552" t="s">
        <v>65</v>
      </c>
    </row>
    <row r="6" spans="1:12" x14ac:dyDescent="0.25">
      <c r="A6" s="552"/>
      <c r="B6" s="613"/>
      <c r="C6" s="7" t="s">
        <v>66</v>
      </c>
      <c r="D6" s="7" t="s">
        <v>67</v>
      </c>
      <c r="E6" s="552"/>
      <c r="F6" s="612"/>
      <c r="G6" s="552"/>
      <c r="H6" s="552"/>
      <c r="I6" s="7" t="s">
        <v>68</v>
      </c>
      <c r="J6" s="7" t="s">
        <v>69</v>
      </c>
      <c r="K6" s="7" t="s">
        <v>70</v>
      </c>
      <c r="L6" s="552"/>
    </row>
    <row r="7" spans="1:12" x14ac:dyDescent="0.25">
      <c r="A7" s="7">
        <v>1</v>
      </c>
      <c r="B7" s="7">
        <v>2</v>
      </c>
      <c r="C7" s="7">
        <v>3</v>
      </c>
      <c r="D7" s="7">
        <v>4</v>
      </c>
      <c r="E7" s="7">
        <v>5</v>
      </c>
      <c r="F7" s="73">
        <v>6</v>
      </c>
      <c r="G7" s="7">
        <v>7</v>
      </c>
      <c r="H7" s="7">
        <v>8</v>
      </c>
      <c r="I7" s="7">
        <v>9</v>
      </c>
      <c r="J7" s="7">
        <v>10</v>
      </c>
      <c r="K7" s="7">
        <v>11</v>
      </c>
      <c r="L7" s="7">
        <v>12</v>
      </c>
    </row>
    <row r="8" spans="1:12" x14ac:dyDescent="0.25">
      <c r="A8" s="15"/>
      <c r="B8" s="15"/>
      <c r="C8" s="15"/>
      <c r="D8" s="15"/>
      <c r="E8" s="15"/>
      <c r="F8" s="15"/>
      <c r="G8" s="15"/>
      <c r="H8" s="15"/>
      <c r="I8" s="15"/>
      <c r="J8" s="15"/>
      <c r="K8" s="15"/>
      <c r="L8" s="15"/>
    </row>
    <row r="9" spans="1:12" x14ac:dyDescent="0.25">
      <c r="A9" s="16" t="s">
        <v>74</v>
      </c>
      <c r="B9" s="12"/>
      <c r="C9" s="12"/>
      <c r="D9" s="12"/>
      <c r="E9" s="12"/>
      <c r="F9" s="12"/>
      <c r="G9" s="12"/>
      <c r="H9" s="12"/>
      <c r="I9" s="12"/>
      <c r="J9" s="12"/>
      <c r="K9" s="12"/>
      <c r="L9" s="12"/>
    </row>
    <row r="10" spans="1:12" x14ac:dyDescent="0.25">
      <c r="A10" s="609" t="s">
        <v>926</v>
      </c>
      <c r="B10" s="609"/>
      <c r="C10" s="609"/>
      <c r="D10" s="609"/>
      <c r="E10" s="609"/>
      <c r="F10" s="609"/>
      <c r="G10" s="609"/>
      <c r="H10" s="609"/>
      <c r="I10" s="609"/>
      <c r="J10" s="609"/>
      <c r="K10" s="609"/>
      <c r="L10" s="609"/>
    </row>
  </sheetData>
  <mergeCells count="12">
    <mergeCell ref="A2:L2"/>
    <mergeCell ref="A3:L3"/>
    <mergeCell ref="A5:A6"/>
    <mergeCell ref="B5:B6"/>
    <mergeCell ref="C5:D5"/>
    <mergeCell ref="E5:E6"/>
    <mergeCell ref="F5:F6"/>
    <mergeCell ref="A10:L10"/>
    <mergeCell ref="G5:G6"/>
    <mergeCell ref="H5:H6"/>
    <mergeCell ref="I5:K5"/>
    <mergeCell ref="L5:L6"/>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
  <sheetViews>
    <sheetView zoomScale="90" zoomScaleNormal="90" workbookViewId="0">
      <selection activeCell="E16" sqref="E16"/>
    </sheetView>
  </sheetViews>
  <sheetFormatPr defaultRowHeight="18" x14ac:dyDescent="0.25"/>
  <cols>
    <col min="1" max="1" width="8.5703125" style="6" customWidth="1"/>
    <col min="2" max="2" width="24.28515625" style="6" customWidth="1"/>
    <col min="3" max="3" width="21.28515625" style="6" customWidth="1"/>
    <col min="4" max="4" width="23.5703125" style="6" customWidth="1"/>
    <col min="5" max="5" width="20.42578125" style="6" customWidth="1"/>
    <col min="6" max="6" width="24" style="6" customWidth="1"/>
    <col min="7" max="7" width="21.7109375" style="6" customWidth="1"/>
    <col min="8" max="16384" width="9.140625" style="6"/>
  </cols>
  <sheetData>
    <row r="1" spans="1:7" x14ac:dyDescent="0.25">
      <c r="G1" s="13" t="s">
        <v>75</v>
      </c>
    </row>
    <row r="2" spans="1:7" x14ac:dyDescent="0.25">
      <c r="A2" s="614" t="s">
        <v>794</v>
      </c>
      <c r="B2" s="614"/>
      <c r="C2" s="614"/>
      <c r="D2" s="614"/>
      <c r="E2" s="614"/>
      <c r="F2" s="614"/>
      <c r="G2" s="614"/>
    </row>
    <row r="3" spans="1:7" x14ac:dyDescent="0.25">
      <c r="A3" s="551" t="s">
        <v>953</v>
      </c>
      <c r="B3" s="551"/>
      <c r="C3" s="551"/>
      <c r="D3" s="551"/>
      <c r="E3" s="551"/>
      <c r="F3" s="551"/>
      <c r="G3" s="551"/>
    </row>
    <row r="4" spans="1:7" x14ac:dyDescent="0.25">
      <c r="A4" s="17" t="s">
        <v>1</v>
      </c>
      <c r="B4" s="17" t="s">
        <v>76</v>
      </c>
      <c r="C4" s="17" t="s">
        <v>77</v>
      </c>
      <c r="D4" s="17" t="s">
        <v>78</v>
      </c>
      <c r="E4" s="17" t="s">
        <v>77</v>
      </c>
      <c r="F4" s="17" t="s">
        <v>79</v>
      </c>
      <c r="G4" s="17" t="s">
        <v>77</v>
      </c>
    </row>
    <row r="5" spans="1:7" x14ac:dyDescent="0.25">
      <c r="A5" s="17">
        <v>1</v>
      </c>
      <c r="B5" s="17">
        <v>2</v>
      </c>
      <c r="C5" s="17">
        <v>3</v>
      </c>
      <c r="D5" s="17">
        <v>4</v>
      </c>
      <c r="E5" s="17">
        <v>5</v>
      </c>
      <c r="F5" s="17">
        <v>6</v>
      </c>
      <c r="G5" s="17">
        <v>7</v>
      </c>
    </row>
    <row r="6" spans="1:7" x14ac:dyDescent="0.25">
      <c r="A6" s="18"/>
      <c r="B6" s="18"/>
      <c r="C6" s="18"/>
      <c r="D6" s="18"/>
      <c r="E6" s="18"/>
      <c r="F6" s="18"/>
      <c r="G6" s="18"/>
    </row>
    <row r="7" spans="1:7" x14ac:dyDescent="0.25">
      <c r="A7" s="615" t="s">
        <v>80</v>
      </c>
      <c r="B7" s="615"/>
      <c r="C7" s="615"/>
      <c r="D7" s="615"/>
      <c r="E7" s="615"/>
      <c r="F7" s="615"/>
      <c r="G7" s="615"/>
    </row>
    <row r="8" spans="1:7" x14ac:dyDescent="0.25">
      <c r="A8" s="616"/>
      <c r="B8" s="616"/>
      <c r="C8" s="616"/>
      <c r="D8" s="616"/>
      <c r="E8" s="616"/>
      <c r="F8" s="616"/>
      <c r="G8" s="616"/>
    </row>
    <row r="10" spans="1:7" x14ac:dyDescent="0.25">
      <c r="A10" s="609" t="s">
        <v>952</v>
      </c>
      <c r="B10" s="609"/>
      <c r="C10" s="609"/>
      <c r="D10" s="609"/>
      <c r="E10" s="609"/>
      <c r="F10" s="609"/>
      <c r="G10" s="609"/>
    </row>
  </sheetData>
  <mergeCells count="4">
    <mergeCell ref="A2:G2"/>
    <mergeCell ref="A3:G3"/>
    <mergeCell ref="A7:G8"/>
    <mergeCell ref="A10:G10"/>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0"/>
  <sheetViews>
    <sheetView zoomScale="90" zoomScaleNormal="90" workbookViewId="0">
      <selection activeCell="A10" sqref="A10:K10"/>
    </sheetView>
  </sheetViews>
  <sheetFormatPr defaultRowHeight="18" x14ac:dyDescent="0.25"/>
  <cols>
    <col min="1" max="1" width="15.7109375" style="6" customWidth="1"/>
    <col min="2" max="2" width="11" style="6" customWidth="1"/>
    <col min="3" max="3" width="13.85546875" style="6" customWidth="1"/>
    <col min="4" max="4" width="10.5703125" style="6" customWidth="1"/>
    <col min="5" max="5" width="17.5703125" style="6" customWidth="1"/>
    <col min="6" max="6" width="17" style="6" customWidth="1"/>
    <col min="7" max="7" width="19.5703125" style="6" customWidth="1"/>
    <col min="8" max="8" width="7.140625" style="6" customWidth="1"/>
    <col min="9" max="9" width="7.5703125" style="6" customWidth="1"/>
    <col min="10" max="10" width="7" style="6" customWidth="1"/>
    <col min="11" max="11" width="21.140625" style="6" customWidth="1"/>
    <col min="12" max="12" width="14.28515625" style="6" customWidth="1"/>
    <col min="13" max="16384" width="9.140625" style="6"/>
  </cols>
  <sheetData>
    <row r="1" spans="1:12" x14ac:dyDescent="0.25">
      <c r="L1" s="13" t="s">
        <v>81</v>
      </c>
    </row>
    <row r="2" spans="1:12" x14ac:dyDescent="0.25">
      <c r="A2" s="617" t="s">
        <v>795</v>
      </c>
      <c r="B2" s="617"/>
      <c r="C2" s="617"/>
      <c r="D2" s="617"/>
      <c r="E2" s="617"/>
      <c r="F2" s="617"/>
      <c r="G2" s="617"/>
      <c r="H2" s="617"/>
      <c r="I2" s="617"/>
      <c r="J2" s="617"/>
      <c r="K2" s="617"/>
      <c r="L2" s="617"/>
    </row>
    <row r="3" spans="1:12" ht="24.75" customHeight="1" x14ac:dyDescent="0.25">
      <c r="A3" s="618" t="s">
        <v>223</v>
      </c>
      <c r="B3" s="618"/>
      <c r="C3" s="618"/>
      <c r="D3" s="618"/>
      <c r="E3" s="618"/>
      <c r="F3" s="618"/>
      <c r="G3" s="618"/>
      <c r="H3" s="618"/>
      <c r="I3" s="618"/>
      <c r="J3" s="618"/>
      <c r="K3" s="618"/>
      <c r="L3" s="52"/>
    </row>
    <row r="4" spans="1:12" ht="40.5" customHeight="1" x14ac:dyDescent="0.25">
      <c r="A4" s="553" t="s">
        <v>224</v>
      </c>
      <c r="B4" s="553" t="s">
        <v>225</v>
      </c>
      <c r="C4" s="553" t="s">
        <v>226</v>
      </c>
      <c r="D4" s="553" t="s">
        <v>227</v>
      </c>
      <c r="E4" s="620" t="s">
        <v>228</v>
      </c>
      <c r="F4" s="621"/>
      <c r="G4" s="622"/>
      <c r="H4" s="620" t="s">
        <v>229</v>
      </c>
      <c r="I4" s="621"/>
      <c r="J4" s="622"/>
      <c r="K4" s="620" t="s">
        <v>230</v>
      </c>
      <c r="L4" s="622"/>
    </row>
    <row r="5" spans="1:12" ht="67.5" customHeight="1" x14ac:dyDescent="0.25">
      <c r="A5" s="619"/>
      <c r="B5" s="619"/>
      <c r="C5" s="619"/>
      <c r="D5" s="619"/>
      <c r="E5" s="17" t="s">
        <v>231</v>
      </c>
      <c r="F5" s="17" t="s">
        <v>232</v>
      </c>
      <c r="G5" s="17" t="s">
        <v>233</v>
      </c>
      <c r="H5" s="17" t="s">
        <v>234</v>
      </c>
      <c r="I5" s="17" t="s">
        <v>235</v>
      </c>
      <c r="J5" s="17" t="s">
        <v>236</v>
      </c>
      <c r="K5" s="17" t="s">
        <v>237</v>
      </c>
      <c r="L5" s="17" t="s">
        <v>238</v>
      </c>
    </row>
    <row r="6" spans="1:12" ht="13.5" customHeight="1" x14ac:dyDescent="0.25">
      <c r="A6" s="54">
        <v>1</v>
      </c>
      <c r="B6" s="54">
        <v>2</v>
      </c>
      <c r="C6" s="54">
        <v>3</v>
      </c>
      <c r="D6" s="54">
        <v>4</v>
      </c>
      <c r="E6" s="54">
        <v>5</v>
      </c>
      <c r="F6" s="54">
        <v>6</v>
      </c>
      <c r="G6" s="54">
        <v>7</v>
      </c>
      <c r="H6" s="54">
        <v>8</v>
      </c>
      <c r="I6" s="54">
        <v>9</v>
      </c>
      <c r="J6" s="54">
        <v>10</v>
      </c>
      <c r="K6" s="54">
        <v>11</v>
      </c>
      <c r="L6" s="54">
        <v>12</v>
      </c>
    </row>
    <row r="7" spans="1:12" x14ac:dyDescent="0.25">
      <c r="A7" s="24"/>
      <c r="B7" s="24"/>
      <c r="C7" s="24"/>
      <c r="D7" s="24"/>
      <c r="E7" s="24"/>
      <c r="F7" s="24"/>
      <c r="G7" s="24"/>
      <c r="H7" s="24"/>
      <c r="I7" s="24"/>
      <c r="J7" s="24"/>
      <c r="K7" s="24"/>
      <c r="L7" s="24"/>
    </row>
    <row r="8" spans="1:12" x14ac:dyDescent="0.25">
      <c r="A8" s="55" t="s">
        <v>239</v>
      </c>
      <c r="B8" s="24"/>
      <c r="C8" s="24"/>
      <c r="D8" s="24"/>
      <c r="E8" s="24"/>
      <c r="F8" s="24"/>
      <c r="G8" s="24"/>
      <c r="H8" s="24"/>
      <c r="I8" s="24"/>
      <c r="J8" s="24"/>
      <c r="K8" s="24"/>
      <c r="L8" s="24"/>
    </row>
    <row r="10" spans="1:12" x14ac:dyDescent="0.25">
      <c r="A10" s="609" t="s">
        <v>928</v>
      </c>
      <c r="B10" s="609"/>
      <c r="C10" s="609"/>
      <c r="D10" s="609"/>
      <c r="E10" s="609"/>
      <c r="F10" s="609"/>
      <c r="G10" s="609"/>
      <c r="H10" s="609"/>
      <c r="I10" s="609"/>
      <c r="J10" s="609"/>
      <c r="K10" s="609"/>
    </row>
  </sheetData>
  <mergeCells count="10">
    <mergeCell ref="A10:K10"/>
    <mergeCell ref="A2:L2"/>
    <mergeCell ref="A3:K3"/>
    <mergeCell ref="A4:A5"/>
    <mergeCell ref="B4:B5"/>
    <mergeCell ref="C4:C5"/>
    <mergeCell ref="D4:D5"/>
    <mergeCell ref="E4:G4"/>
    <mergeCell ref="H4:J4"/>
    <mergeCell ref="K4:L4"/>
  </mergeCells>
  <pageMargins left="0.31496062992125984" right="0.31496062992125984" top="0.55118110236220474" bottom="0.55118110236220474" header="0.31496062992125984" footer="0.31496062992125984"/>
  <pageSetup paperSize="9" scale="9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5"/>
  <sheetViews>
    <sheetView zoomScale="90" zoomScaleNormal="90" workbookViewId="0">
      <selection activeCell="E16" sqref="E16"/>
    </sheetView>
  </sheetViews>
  <sheetFormatPr defaultRowHeight="18" x14ac:dyDescent="0.25"/>
  <cols>
    <col min="1" max="1" width="15.140625" style="6" customWidth="1"/>
    <col min="2" max="2" width="15.5703125" style="6" customWidth="1"/>
    <col min="3" max="3" width="10.28515625" style="6" customWidth="1"/>
    <col min="4" max="4" width="15.5703125" style="6" customWidth="1"/>
    <col min="5" max="5" width="17.140625" style="6" customWidth="1"/>
    <col min="6" max="6" width="18.5703125" style="6" customWidth="1"/>
    <col min="7" max="7" width="11.7109375" style="6" customWidth="1"/>
    <col min="8" max="8" width="13" style="6" customWidth="1"/>
    <col min="9" max="9" width="9.28515625" style="6" customWidth="1"/>
    <col min="10" max="10" width="12.85546875" style="6" customWidth="1"/>
    <col min="11" max="16384" width="9.140625" style="6"/>
  </cols>
  <sheetData>
    <row r="1" spans="1:10" x14ac:dyDescent="0.25">
      <c r="A1" s="623" t="s">
        <v>82</v>
      </c>
      <c r="B1" s="623"/>
      <c r="C1" s="623"/>
      <c r="D1" s="623"/>
      <c r="E1" s="623"/>
      <c r="F1" s="623"/>
      <c r="G1" s="623"/>
      <c r="H1" s="623"/>
      <c r="I1" s="623"/>
      <c r="J1" s="623"/>
    </row>
    <row r="2" spans="1:10" x14ac:dyDescent="0.25">
      <c r="A2" s="614" t="s">
        <v>83</v>
      </c>
      <c r="B2" s="624"/>
      <c r="C2" s="624"/>
      <c r="D2" s="624"/>
      <c r="E2" s="624"/>
      <c r="F2" s="624"/>
      <c r="G2" s="624"/>
      <c r="H2" s="624"/>
      <c r="I2" s="624"/>
      <c r="J2" s="624"/>
    </row>
    <row r="3" spans="1:10" x14ac:dyDescent="0.25">
      <c r="A3" s="614" t="s">
        <v>796</v>
      </c>
      <c r="B3" s="624"/>
      <c r="C3" s="624"/>
      <c r="D3" s="624"/>
      <c r="E3" s="624"/>
      <c r="F3" s="624"/>
      <c r="G3" s="624"/>
      <c r="H3" s="624"/>
      <c r="I3" s="624"/>
      <c r="J3" s="624"/>
    </row>
    <row r="4" spans="1:10" x14ac:dyDescent="0.25">
      <c r="E4" s="14" t="s">
        <v>954</v>
      </c>
      <c r="F4" s="14"/>
      <c r="G4" s="14"/>
      <c r="H4" s="14"/>
      <c r="I4" s="14"/>
      <c r="J4" s="14"/>
    </row>
    <row r="5" spans="1:10" x14ac:dyDescent="0.25">
      <c r="E5" s="11"/>
    </row>
    <row r="6" spans="1:10" ht="99" customHeight="1" x14ac:dyDescent="0.25">
      <c r="A6" s="397" t="s">
        <v>240</v>
      </c>
      <c r="B6" s="397" t="s">
        <v>241</v>
      </c>
      <c r="C6" s="397" t="s">
        <v>242</v>
      </c>
      <c r="D6" s="397" t="s">
        <v>243</v>
      </c>
      <c r="E6" s="398" t="s">
        <v>244</v>
      </c>
      <c r="F6" s="400" t="s">
        <v>874</v>
      </c>
      <c r="G6" s="396" t="s">
        <v>89</v>
      </c>
      <c r="H6" s="396" t="s">
        <v>245</v>
      </c>
      <c r="I6" s="396" t="s">
        <v>246</v>
      </c>
      <c r="J6" s="396" t="s">
        <v>247</v>
      </c>
    </row>
    <row r="7" spans="1:10" ht="12.75" customHeight="1" x14ac:dyDescent="0.25">
      <c r="A7" s="401">
        <v>1</v>
      </c>
      <c r="B7" s="401">
        <v>2</v>
      </c>
      <c r="C7" s="401">
        <v>3</v>
      </c>
      <c r="D7" s="401">
        <v>4</v>
      </c>
      <c r="E7" s="401">
        <v>5</v>
      </c>
      <c r="F7" s="401">
        <v>6</v>
      </c>
      <c r="G7" s="401">
        <v>7</v>
      </c>
      <c r="H7" s="401">
        <v>8</v>
      </c>
      <c r="I7" s="401">
        <v>9</v>
      </c>
      <c r="J7" s="401">
        <v>10</v>
      </c>
    </row>
    <row r="8" spans="1:10" x14ac:dyDescent="0.25">
      <c r="A8" s="24"/>
      <c r="B8" s="443">
        <v>1</v>
      </c>
      <c r="C8" s="443">
        <v>1</v>
      </c>
      <c r="D8" s="443">
        <v>0</v>
      </c>
      <c r="E8" s="7" t="s">
        <v>956</v>
      </c>
      <c r="F8" s="7">
        <v>1</v>
      </c>
      <c r="G8" s="7" t="s">
        <v>957</v>
      </c>
      <c r="H8" s="7">
        <v>22</v>
      </c>
      <c r="I8" s="7">
        <v>22</v>
      </c>
      <c r="J8" s="7" t="s">
        <v>68</v>
      </c>
    </row>
    <row r="9" spans="1:10" s="21" customFormat="1" x14ac:dyDescent="0.25">
      <c r="A9" s="56" t="s">
        <v>239</v>
      </c>
      <c r="B9" s="57"/>
      <c r="C9" s="57"/>
      <c r="D9" s="57"/>
      <c r="E9" s="20"/>
      <c r="F9" s="20"/>
      <c r="G9" s="20"/>
      <c r="H9" s="20"/>
      <c r="I9" s="20"/>
      <c r="J9" s="20"/>
    </row>
    <row r="10" spans="1:10" x14ac:dyDescent="0.25">
      <c r="A10" s="625" t="s">
        <v>85</v>
      </c>
      <c r="B10" s="626"/>
      <c r="C10" s="626"/>
      <c r="D10" s="626"/>
      <c r="E10" s="626"/>
      <c r="F10" s="626"/>
      <c r="G10" s="626"/>
      <c r="H10" s="626"/>
      <c r="I10" s="626"/>
      <c r="J10" s="626"/>
    </row>
    <row r="11" spans="1:10" ht="30.75" customHeight="1" x14ac:dyDescent="0.25">
      <c r="A11" s="58" t="s">
        <v>248</v>
      </c>
      <c r="B11" s="58"/>
      <c r="C11" s="59"/>
      <c r="D11" s="59"/>
      <c r="E11" s="59"/>
      <c r="F11" s="59"/>
      <c r="G11" s="59"/>
    </row>
    <row r="12" spans="1:10" x14ac:dyDescent="0.25">
      <c r="A12" s="59" t="s">
        <v>249</v>
      </c>
      <c r="B12" s="59"/>
      <c r="C12" s="59"/>
      <c r="D12" s="59"/>
      <c r="E12" s="59"/>
      <c r="F12" s="59"/>
      <c r="G12" s="59"/>
    </row>
    <row r="13" spans="1:10" s="416" customFormat="1" x14ac:dyDescent="0.25">
      <c r="A13" s="415" t="s">
        <v>875</v>
      </c>
      <c r="B13" s="415"/>
      <c r="C13" s="415"/>
      <c r="D13" s="415"/>
      <c r="E13" s="415"/>
      <c r="F13" s="415"/>
      <c r="G13" s="415"/>
    </row>
    <row r="15" spans="1:10" x14ac:dyDescent="0.25">
      <c r="A15" s="609" t="s">
        <v>955</v>
      </c>
      <c r="B15" s="609"/>
      <c r="C15" s="609"/>
      <c r="D15" s="609"/>
      <c r="E15" s="609"/>
      <c r="F15" s="609"/>
      <c r="G15" s="609"/>
      <c r="H15" s="609"/>
      <c r="I15" s="609"/>
      <c r="J15" s="609"/>
    </row>
  </sheetData>
  <mergeCells count="5">
    <mergeCell ref="A1:J1"/>
    <mergeCell ref="A2:J2"/>
    <mergeCell ref="A3:J3"/>
    <mergeCell ref="A10:J10"/>
    <mergeCell ref="A15:J15"/>
  </mergeCells>
  <pageMargins left="0.31496062992125984" right="0.31496062992125984"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
  <sheetViews>
    <sheetView zoomScale="90" zoomScaleNormal="90" workbookViewId="0">
      <selection activeCell="B9" sqref="B9"/>
    </sheetView>
  </sheetViews>
  <sheetFormatPr defaultRowHeight="18" x14ac:dyDescent="0.25"/>
  <cols>
    <col min="1" max="1" width="7.140625" style="6" customWidth="1"/>
    <col min="2" max="2" width="24.28515625" style="6" customWidth="1"/>
    <col min="3" max="3" width="24.42578125" style="6" customWidth="1"/>
    <col min="4" max="5" width="10" style="6" customWidth="1"/>
    <col min="6" max="6" width="9.140625" style="6"/>
    <col min="7" max="7" width="11.28515625" style="6" customWidth="1"/>
    <col min="8" max="8" width="14.5703125" style="6" customWidth="1"/>
    <col min="9" max="9" width="16.28515625" style="6" customWidth="1"/>
    <col min="10" max="16384" width="9.140625" style="6"/>
  </cols>
  <sheetData>
    <row r="1" spans="1:9" x14ac:dyDescent="0.25">
      <c r="I1" s="13" t="s">
        <v>86</v>
      </c>
    </row>
    <row r="2" spans="1:9" x14ac:dyDescent="0.25">
      <c r="A2" s="559" t="s">
        <v>87</v>
      </c>
      <c r="B2" s="559"/>
      <c r="C2" s="559"/>
      <c r="D2" s="559"/>
      <c r="E2" s="559"/>
      <c r="F2" s="559"/>
      <c r="G2" s="559"/>
      <c r="H2" s="559"/>
      <c r="I2" s="559"/>
    </row>
    <row r="3" spans="1:9" x14ac:dyDescent="0.25">
      <c r="A3" s="559" t="s">
        <v>797</v>
      </c>
      <c r="B3" s="559"/>
      <c r="C3" s="559"/>
      <c r="D3" s="559"/>
      <c r="E3" s="559"/>
      <c r="F3" s="559"/>
      <c r="G3" s="559"/>
      <c r="H3" s="559"/>
      <c r="I3" s="559"/>
    </row>
    <row r="4" spans="1:9" x14ac:dyDescent="0.25">
      <c r="A4" s="629" t="s">
        <v>963</v>
      </c>
      <c r="B4" s="630"/>
      <c r="C4" s="630"/>
      <c r="D4" s="630"/>
      <c r="E4" s="630"/>
      <c r="F4" s="630"/>
      <c r="G4" s="630"/>
      <c r="H4" s="630"/>
      <c r="I4" s="630"/>
    </row>
    <row r="5" spans="1:9" x14ac:dyDescent="0.25">
      <c r="A5" s="22"/>
    </row>
    <row r="6" spans="1:9" ht="33" customHeight="1" x14ac:dyDescent="0.25">
      <c r="A6" s="552" t="s">
        <v>1</v>
      </c>
      <c r="B6" s="552" t="s">
        <v>88</v>
      </c>
      <c r="C6" s="552" t="s">
        <v>89</v>
      </c>
      <c r="D6" s="552" t="s">
        <v>90</v>
      </c>
      <c r="E6" s="552" t="s">
        <v>91</v>
      </c>
      <c r="F6" s="552" t="s">
        <v>64</v>
      </c>
      <c r="G6" s="552" t="s">
        <v>92</v>
      </c>
      <c r="H6" s="552"/>
      <c r="I6" s="552" t="s">
        <v>93</v>
      </c>
    </row>
    <row r="7" spans="1:9" ht="25.5" x14ac:dyDescent="0.25">
      <c r="A7" s="552"/>
      <c r="B7" s="552"/>
      <c r="C7" s="552"/>
      <c r="D7" s="552"/>
      <c r="E7" s="552"/>
      <c r="F7" s="552"/>
      <c r="G7" s="7" t="s">
        <v>94</v>
      </c>
      <c r="H7" s="7" t="s">
        <v>95</v>
      </c>
      <c r="I7" s="552"/>
    </row>
    <row r="8" spans="1:9" ht="11.25" customHeight="1" x14ac:dyDescent="0.25">
      <c r="A8" s="402">
        <v>1</v>
      </c>
      <c r="B8" s="402">
        <v>2</v>
      </c>
      <c r="C8" s="402">
        <v>3</v>
      </c>
      <c r="D8" s="402">
        <v>4</v>
      </c>
      <c r="E8" s="402">
        <v>5</v>
      </c>
      <c r="F8" s="402">
        <v>6</v>
      </c>
      <c r="G8" s="402">
        <v>7</v>
      </c>
      <c r="H8" s="402">
        <v>8</v>
      </c>
      <c r="I8" s="402">
        <v>9</v>
      </c>
    </row>
    <row r="9" spans="1:9" ht="58.5" customHeight="1" x14ac:dyDescent="0.25">
      <c r="A9" s="7">
        <v>1</v>
      </c>
      <c r="B9" s="7" t="s">
        <v>964</v>
      </c>
      <c r="C9" s="7" t="s">
        <v>958</v>
      </c>
      <c r="D9" s="7">
        <v>22</v>
      </c>
      <c r="E9" s="7" t="s">
        <v>959</v>
      </c>
      <c r="F9" s="7" t="s">
        <v>960</v>
      </c>
      <c r="G9" s="7">
        <v>1</v>
      </c>
      <c r="H9" s="7" t="s">
        <v>961</v>
      </c>
      <c r="I9" s="7" t="s">
        <v>962</v>
      </c>
    </row>
    <row r="10" spans="1:9" x14ac:dyDescent="0.25">
      <c r="A10" s="18" t="s">
        <v>96</v>
      </c>
      <c r="B10" s="18"/>
      <c r="C10" s="18"/>
      <c r="D10" s="18"/>
      <c r="E10" s="18"/>
      <c r="F10" s="18"/>
      <c r="G10" s="18"/>
      <c r="H10" s="18"/>
      <c r="I10" s="18"/>
    </row>
    <row r="12" spans="1:9" x14ac:dyDescent="0.25">
      <c r="A12" s="403" t="s">
        <v>643</v>
      </c>
      <c r="B12" s="403"/>
      <c r="C12" s="403"/>
      <c r="D12" s="403"/>
      <c r="E12" s="403"/>
      <c r="F12" s="403"/>
      <c r="G12" s="403"/>
      <c r="H12" s="403"/>
      <c r="I12" s="403"/>
    </row>
    <row r="13" spans="1:9" x14ac:dyDescent="0.25">
      <c r="A13" s="627" t="s">
        <v>644</v>
      </c>
      <c r="B13" s="628"/>
      <c r="C13" s="628"/>
      <c r="D13" s="628"/>
      <c r="E13" s="628"/>
      <c r="F13" s="628"/>
      <c r="G13" s="628"/>
      <c r="H13" s="628"/>
      <c r="I13" s="628"/>
    </row>
    <row r="14" spans="1:9" x14ac:dyDescent="0.25">
      <c r="A14" s="627" t="s">
        <v>645</v>
      </c>
      <c r="B14" s="628"/>
      <c r="C14" s="628"/>
      <c r="D14" s="628"/>
      <c r="E14" s="628"/>
      <c r="F14" s="628"/>
      <c r="G14" s="628"/>
      <c r="H14" s="628"/>
      <c r="I14" s="628"/>
    </row>
    <row r="16" spans="1:9" x14ac:dyDescent="0.25">
      <c r="A16" s="609" t="s">
        <v>951</v>
      </c>
      <c r="B16" s="609"/>
      <c r="C16" s="609"/>
      <c r="D16" s="609"/>
      <c r="E16" s="609"/>
      <c r="F16" s="609"/>
      <c r="G16" s="609"/>
      <c r="H16" s="609"/>
      <c r="I16" s="609"/>
    </row>
  </sheetData>
  <mergeCells count="14">
    <mergeCell ref="A13:I13"/>
    <mergeCell ref="A14:I14"/>
    <mergeCell ref="A16:I16"/>
    <mergeCell ref="A2:I2"/>
    <mergeCell ref="A3:I3"/>
    <mergeCell ref="A4:I4"/>
    <mergeCell ref="A6:A7"/>
    <mergeCell ref="B6:B7"/>
    <mergeCell ref="C6:C7"/>
    <mergeCell ref="D6:D7"/>
    <mergeCell ref="E6:E7"/>
    <mergeCell ref="F6:F7"/>
    <mergeCell ref="G6:H6"/>
    <mergeCell ref="I6:I7"/>
  </mergeCells>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9"/>
  <sheetViews>
    <sheetView zoomScale="90" zoomScaleNormal="90" workbookViewId="0">
      <selection activeCell="AC21" sqref="AC21"/>
    </sheetView>
  </sheetViews>
  <sheetFormatPr defaultRowHeight="18" x14ac:dyDescent="0.25"/>
  <cols>
    <col min="1" max="1" width="8" style="6" customWidth="1"/>
    <col min="2" max="2" width="8.42578125" style="6" customWidth="1"/>
    <col min="3" max="3" width="11.28515625" style="6" customWidth="1"/>
    <col min="4" max="4" width="8.28515625" style="6" customWidth="1"/>
    <col min="5" max="5" width="10.140625" style="6" customWidth="1"/>
    <col min="6" max="6" width="4.42578125" style="6" customWidth="1"/>
    <col min="7" max="7" width="9.42578125" style="6" customWidth="1"/>
    <col min="8" max="8" width="9.85546875" style="6" customWidth="1"/>
    <col min="9" max="9" width="4.7109375" style="6" customWidth="1"/>
    <col min="10" max="10" width="6.5703125" style="6" customWidth="1"/>
    <col min="11" max="11" width="4.5703125" style="6" customWidth="1"/>
    <col min="12" max="12" width="7.7109375" style="6" customWidth="1"/>
    <col min="13" max="13" width="3.5703125" style="6" bestFit="1" customWidth="1"/>
    <col min="14" max="14" width="6.140625" style="6" customWidth="1"/>
    <col min="15" max="15" width="4.5703125" style="6" customWidth="1"/>
    <col min="16" max="16" width="6" style="6" customWidth="1"/>
    <col min="17" max="17" width="4.7109375" style="6" customWidth="1"/>
    <col min="18" max="18" width="7.42578125" style="6" customWidth="1"/>
    <col min="19" max="19" width="5.140625" style="6" customWidth="1"/>
    <col min="20" max="20" width="8.28515625" style="6" customWidth="1"/>
    <col min="21" max="21" width="6" style="6" customWidth="1"/>
    <col min="22" max="16384" width="9.140625" style="6"/>
  </cols>
  <sheetData>
    <row r="1" spans="1:21" x14ac:dyDescent="0.25">
      <c r="O1" s="550" t="s">
        <v>97</v>
      </c>
      <c r="P1" s="550"/>
      <c r="Q1" s="550"/>
      <c r="R1" s="550"/>
      <c r="S1" s="550"/>
      <c r="T1" s="550"/>
      <c r="U1" s="550"/>
    </row>
    <row r="2" spans="1:21" x14ac:dyDescent="0.25">
      <c r="A2" s="551" t="s">
        <v>798</v>
      </c>
      <c r="B2" s="551"/>
      <c r="C2" s="551"/>
      <c r="D2" s="551"/>
      <c r="E2" s="551"/>
      <c r="F2" s="551"/>
      <c r="G2" s="551"/>
      <c r="H2" s="551"/>
      <c r="I2" s="551"/>
      <c r="J2" s="551"/>
      <c r="K2" s="551"/>
      <c r="L2" s="551"/>
      <c r="M2" s="551"/>
      <c r="N2" s="551"/>
      <c r="O2" s="551"/>
      <c r="P2" s="551"/>
      <c r="Q2" s="551"/>
      <c r="R2" s="551"/>
      <c r="S2" s="551"/>
      <c r="T2" s="551"/>
      <c r="U2" s="551"/>
    </row>
    <row r="3" spans="1:21" ht="54" customHeight="1" x14ac:dyDescent="0.25">
      <c r="A3" s="552" t="s">
        <v>98</v>
      </c>
      <c r="B3" s="552" t="s">
        <v>99</v>
      </c>
      <c r="C3" s="552" t="s">
        <v>100</v>
      </c>
      <c r="D3" s="552" t="s">
        <v>101</v>
      </c>
      <c r="E3" s="552"/>
      <c r="F3" s="552"/>
      <c r="G3" s="552"/>
      <c r="H3" s="552"/>
      <c r="I3" s="552"/>
      <c r="J3" s="552"/>
      <c r="K3" s="552"/>
      <c r="L3" s="552"/>
      <c r="M3" s="552"/>
      <c r="N3" s="552" t="s">
        <v>102</v>
      </c>
      <c r="O3" s="552"/>
      <c r="P3" s="552"/>
      <c r="Q3" s="552"/>
      <c r="R3" s="552" t="s">
        <v>103</v>
      </c>
      <c r="S3" s="552"/>
      <c r="T3" s="552"/>
      <c r="U3" s="552"/>
    </row>
    <row r="4" spans="1:21" ht="81.75" customHeight="1" x14ac:dyDescent="0.25">
      <c r="A4" s="552"/>
      <c r="B4" s="552"/>
      <c r="C4" s="552"/>
      <c r="D4" s="631" t="s">
        <v>858</v>
      </c>
      <c r="E4" s="631" t="s">
        <v>104</v>
      </c>
      <c r="F4" s="631" t="s">
        <v>105</v>
      </c>
      <c r="G4" s="631" t="s">
        <v>859</v>
      </c>
      <c r="H4" s="555" t="s">
        <v>106</v>
      </c>
      <c r="I4" s="632" t="s">
        <v>105</v>
      </c>
      <c r="J4" s="552" t="s">
        <v>107</v>
      </c>
      <c r="K4" s="552"/>
      <c r="L4" s="552"/>
      <c r="M4" s="552"/>
      <c r="N4" s="555" t="s">
        <v>108</v>
      </c>
      <c r="O4" s="555" t="s">
        <v>105</v>
      </c>
      <c r="P4" s="555" t="s">
        <v>109</v>
      </c>
      <c r="Q4" s="555" t="s">
        <v>105</v>
      </c>
      <c r="R4" s="555" t="s">
        <v>108</v>
      </c>
      <c r="S4" s="555" t="s">
        <v>105</v>
      </c>
      <c r="T4" s="555" t="s">
        <v>109</v>
      </c>
      <c r="U4" s="555" t="s">
        <v>105</v>
      </c>
    </row>
    <row r="5" spans="1:21" ht="85.5" customHeight="1" x14ac:dyDescent="0.25">
      <c r="A5" s="552"/>
      <c r="B5" s="552"/>
      <c r="C5" s="552"/>
      <c r="D5" s="631"/>
      <c r="E5" s="631"/>
      <c r="F5" s="631"/>
      <c r="G5" s="631"/>
      <c r="H5" s="555"/>
      <c r="I5" s="632"/>
      <c r="J5" s="8" t="s">
        <v>110</v>
      </c>
      <c r="K5" s="8" t="s">
        <v>105</v>
      </c>
      <c r="L5" s="8" t="s">
        <v>109</v>
      </c>
      <c r="M5" s="8" t="s">
        <v>105</v>
      </c>
      <c r="N5" s="555"/>
      <c r="O5" s="555"/>
      <c r="P5" s="555"/>
      <c r="Q5" s="555"/>
      <c r="R5" s="555"/>
      <c r="S5" s="555"/>
      <c r="T5" s="555"/>
      <c r="U5" s="555"/>
    </row>
    <row r="6" spans="1:21" x14ac:dyDescent="0.25">
      <c r="A6" s="17">
        <v>1</v>
      </c>
      <c r="B6" s="17">
        <v>2</v>
      </c>
      <c r="C6" s="17">
        <v>3</v>
      </c>
      <c r="D6" s="17">
        <v>4</v>
      </c>
      <c r="E6" s="17">
        <v>5</v>
      </c>
      <c r="F6" s="17">
        <v>6</v>
      </c>
      <c r="G6" s="17">
        <v>7</v>
      </c>
      <c r="H6" s="17">
        <v>8</v>
      </c>
      <c r="I6" s="17">
        <v>9</v>
      </c>
      <c r="J6" s="17">
        <v>10</v>
      </c>
      <c r="K6" s="17">
        <v>11</v>
      </c>
      <c r="L6" s="17">
        <v>12</v>
      </c>
      <c r="M6" s="17">
        <v>13</v>
      </c>
      <c r="N6" s="17">
        <v>14</v>
      </c>
      <c r="O6" s="17">
        <v>15</v>
      </c>
      <c r="P6" s="17">
        <v>16</v>
      </c>
      <c r="Q6" s="17">
        <v>17</v>
      </c>
      <c r="R6" s="17">
        <v>14</v>
      </c>
      <c r="S6" s="17">
        <v>15</v>
      </c>
      <c r="T6" s="17">
        <v>16</v>
      </c>
      <c r="U6" s="17">
        <v>17</v>
      </c>
    </row>
    <row r="7" spans="1:21" x14ac:dyDescent="0.25">
      <c r="A7" s="23"/>
      <c r="B7" s="23"/>
      <c r="C7" s="23"/>
      <c r="D7" s="23"/>
      <c r="E7" s="23"/>
      <c r="F7" s="23"/>
      <c r="G7" s="23"/>
      <c r="H7" s="23"/>
      <c r="I7" s="23"/>
      <c r="J7" s="23"/>
      <c r="K7" s="23"/>
      <c r="L7" s="23"/>
      <c r="M7" s="23"/>
      <c r="N7" s="23"/>
      <c r="O7" s="23"/>
      <c r="P7" s="23"/>
      <c r="Q7" s="23"/>
      <c r="R7" s="23"/>
      <c r="S7" s="23"/>
      <c r="T7" s="23"/>
      <c r="U7" s="23"/>
    </row>
    <row r="9" spans="1:21" s="135" customFormat="1" ht="12.75" x14ac:dyDescent="0.2">
      <c r="A9" s="548" t="s">
        <v>111</v>
      </c>
      <c r="B9" s="548"/>
      <c r="C9" s="548"/>
      <c r="D9" s="548"/>
      <c r="E9" s="548"/>
      <c r="F9" s="548"/>
      <c r="G9" s="548"/>
      <c r="H9" s="548"/>
      <c r="I9" s="548"/>
      <c r="J9" s="548"/>
      <c r="K9" s="548"/>
      <c r="L9" s="548"/>
      <c r="M9" s="548"/>
      <c r="N9" s="548"/>
      <c r="O9" s="548"/>
      <c r="P9" s="548"/>
      <c r="Q9" s="548"/>
      <c r="R9" s="548"/>
      <c r="S9" s="548"/>
      <c r="T9" s="548"/>
      <c r="U9" s="548"/>
    </row>
  </sheetData>
  <mergeCells count="24">
    <mergeCell ref="O1:U1"/>
    <mergeCell ref="A2:U2"/>
    <mergeCell ref="A3:A5"/>
    <mergeCell ref="B3:B5"/>
    <mergeCell ref="C3:C5"/>
    <mergeCell ref="D3:M3"/>
    <mergeCell ref="N3:Q3"/>
    <mergeCell ref="D4:D5"/>
    <mergeCell ref="F4:F5"/>
    <mergeCell ref="R3:U3"/>
    <mergeCell ref="G4:G5"/>
    <mergeCell ref="E4:E5"/>
    <mergeCell ref="H4:H5"/>
    <mergeCell ref="I4:I5"/>
    <mergeCell ref="A9:U9"/>
    <mergeCell ref="O4:O5"/>
    <mergeCell ref="P4:P5"/>
    <mergeCell ref="Q4:Q5"/>
    <mergeCell ref="R4:R5"/>
    <mergeCell ref="S4:S5"/>
    <mergeCell ref="J4:M4"/>
    <mergeCell ref="T4:T5"/>
    <mergeCell ref="U4:U5"/>
    <mergeCell ref="N4:N5"/>
  </mergeCells>
  <pageMargins left="0.31496062992125984" right="0.11811023622047245" top="0.15748031496062992" bottom="0.15748031496062992"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
  <sheetViews>
    <sheetView workbookViewId="0">
      <selection activeCell="A3" sqref="A3:Q3"/>
    </sheetView>
  </sheetViews>
  <sheetFormatPr defaultRowHeight="18" x14ac:dyDescent="0.25"/>
  <cols>
    <col min="1" max="1" width="7.28515625" style="6" customWidth="1"/>
    <col min="2" max="2" width="16.28515625" style="6" customWidth="1"/>
    <col min="3" max="3" width="17.5703125" style="6" customWidth="1"/>
    <col min="4" max="5" width="9.140625" style="6"/>
    <col min="6" max="6" width="15.5703125" style="6" customWidth="1"/>
    <col min="7" max="7" width="14" style="6" customWidth="1"/>
    <col min="8" max="16384" width="9.140625" style="6"/>
  </cols>
  <sheetData>
    <row r="1" spans="1:7" x14ac:dyDescent="0.25">
      <c r="G1" s="135" t="s">
        <v>542</v>
      </c>
    </row>
    <row r="2" spans="1:7" x14ac:dyDescent="0.25">
      <c r="A2" s="633" t="s">
        <v>118</v>
      </c>
      <c r="B2" s="633"/>
      <c r="C2" s="633"/>
      <c r="D2" s="633"/>
      <c r="E2" s="633"/>
      <c r="F2" s="633"/>
      <c r="G2" s="633"/>
    </row>
    <row r="3" spans="1:7" s="25" customFormat="1" ht="74.25" customHeight="1" x14ac:dyDescent="0.2">
      <c r="A3" s="26" t="s">
        <v>98</v>
      </c>
      <c r="B3" s="26" t="s">
        <v>117</v>
      </c>
      <c r="C3" s="26" t="s">
        <v>116</v>
      </c>
      <c r="D3" s="26" t="s">
        <v>115</v>
      </c>
      <c r="E3" s="26" t="s">
        <v>114</v>
      </c>
      <c r="F3" s="397" t="s">
        <v>113</v>
      </c>
      <c r="G3" s="26" t="s">
        <v>112</v>
      </c>
    </row>
    <row r="4" spans="1:7" x14ac:dyDescent="0.25">
      <c r="A4" s="24"/>
      <c r="B4" s="24"/>
      <c r="C4" s="24"/>
      <c r="D4" s="24"/>
      <c r="E4" s="24"/>
      <c r="F4" s="24"/>
      <c r="G4" s="24"/>
    </row>
    <row r="5" spans="1:7" x14ac:dyDescent="0.25">
      <c r="A5" s="24"/>
      <c r="B5" s="24"/>
      <c r="C5" s="24"/>
      <c r="D5" s="24"/>
      <c r="E5" s="24"/>
      <c r="F5" s="24"/>
      <c r="G5" s="24"/>
    </row>
    <row r="6" spans="1:7" x14ac:dyDescent="0.25">
      <c r="A6" s="24"/>
      <c r="B6" s="24"/>
      <c r="C6" s="24"/>
      <c r="D6" s="24"/>
      <c r="E6" s="24"/>
      <c r="F6" s="24"/>
      <c r="G6" s="24"/>
    </row>
    <row r="7" spans="1:7" x14ac:dyDescent="0.25">
      <c r="A7" s="24"/>
      <c r="B7" s="24"/>
      <c r="C7" s="24"/>
      <c r="D7" s="24"/>
      <c r="E7" s="24"/>
      <c r="F7" s="24"/>
      <c r="G7" s="24"/>
    </row>
  </sheetData>
  <mergeCells count="1">
    <mergeCell ref="A2:G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44"/>
  <sheetViews>
    <sheetView zoomScale="70" zoomScaleNormal="70" workbookViewId="0">
      <selection activeCell="A35" sqref="A35:AD44"/>
    </sheetView>
  </sheetViews>
  <sheetFormatPr defaultRowHeight="12.75" x14ac:dyDescent="0.2"/>
  <cols>
    <col min="1" max="1" width="4.7109375" style="130" customWidth="1"/>
    <col min="2" max="2" width="29.28515625" style="129" customWidth="1"/>
    <col min="3" max="3" width="12.7109375" style="130" customWidth="1"/>
    <col min="4" max="4" width="11" style="130" bestFit="1" customWidth="1"/>
    <col min="5" max="5" width="7.28515625" style="130" customWidth="1"/>
    <col min="6" max="6" width="6" style="130" bestFit="1" customWidth="1"/>
    <col min="7" max="7" width="10.28515625" style="130" customWidth="1"/>
    <col min="8" max="8" width="6" style="130" bestFit="1" customWidth="1"/>
    <col min="9" max="9" width="10.28515625" style="130" customWidth="1"/>
    <col min="10" max="10" width="13.28515625" style="130" customWidth="1"/>
    <col min="11" max="11" width="10.28515625" style="130" customWidth="1"/>
    <col min="12" max="12" width="9.28515625" style="130" customWidth="1"/>
    <col min="13" max="13" width="9.7109375" style="130" customWidth="1"/>
    <col min="14" max="14" width="12" style="130" customWidth="1"/>
    <col min="15" max="15" width="11.7109375" style="130" customWidth="1"/>
    <col min="16" max="16" width="8.42578125" style="130" customWidth="1"/>
    <col min="17" max="17" width="9.28515625" style="130" customWidth="1"/>
    <col min="18" max="18" width="7.7109375" style="130" customWidth="1"/>
    <col min="19" max="19" width="7.140625" style="130" customWidth="1"/>
    <col min="20" max="21" width="7.5703125" style="130" customWidth="1"/>
    <col min="22" max="22" width="9.7109375" style="130" customWidth="1"/>
    <col min="23" max="23" width="7.42578125" style="118" customWidth="1"/>
    <col min="24" max="24" width="7.5703125" style="118" customWidth="1"/>
    <col min="25" max="25" width="8.7109375" style="118" customWidth="1"/>
    <col min="26" max="26" width="8.140625" style="118" customWidth="1"/>
    <col min="27" max="27" width="9.7109375" style="118" customWidth="1"/>
    <col min="28" max="28" width="7.5703125" style="118" customWidth="1"/>
    <col min="29" max="29" width="10.28515625" style="118" customWidth="1"/>
    <col min="30" max="30" width="11.7109375" style="118" customWidth="1"/>
    <col min="31" max="31" width="8.5703125" style="118" customWidth="1"/>
    <col min="32" max="32" width="9.140625" style="118"/>
    <col min="33" max="33" width="10" style="118" customWidth="1"/>
    <col min="34" max="34" width="9.140625" style="118"/>
    <col min="35" max="35" width="10.28515625" style="118" customWidth="1"/>
    <col min="36" max="16384" width="9.140625" style="118"/>
  </cols>
  <sheetData>
    <row r="1" spans="1:35" ht="21" customHeight="1" x14ac:dyDescent="0.2">
      <c r="A1" s="532" t="s">
        <v>404</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row>
    <row r="2" spans="1:35" ht="15.75" customHeight="1" x14ac:dyDescent="0.2">
      <c r="A2" s="543" t="s">
        <v>780</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row>
    <row r="3" spans="1:35" ht="21" customHeight="1" x14ac:dyDescent="0.2">
      <c r="A3" s="512" t="s">
        <v>144</v>
      </c>
      <c r="B3" s="520" t="s">
        <v>405</v>
      </c>
      <c r="C3" s="517" t="s">
        <v>8</v>
      </c>
      <c r="D3" s="517" t="s">
        <v>406</v>
      </c>
      <c r="E3" s="514" t="s">
        <v>5</v>
      </c>
      <c r="F3" s="514" t="s">
        <v>6</v>
      </c>
      <c r="G3" s="517" t="s">
        <v>407</v>
      </c>
      <c r="H3" s="514" t="s">
        <v>386</v>
      </c>
      <c r="I3" s="498" t="s">
        <v>387</v>
      </c>
      <c r="J3" s="498" t="s">
        <v>765</v>
      </c>
      <c r="K3" s="498" t="s">
        <v>388</v>
      </c>
      <c r="L3" s="120" t="s">
        <v>392</v>
      </c>
      <c r="M3" s="518" t="s">
        <v>392</v>
      </c>
      <c r="N3" s="523" t="s">
        <v>499</v>
      </c>
      <c r="O3" s="523" t="s">
        <v>498</v>
      </c>
      <c r="P3" s="517" t="s">
        <v>408</v>
      </c>
      <c r="Q3" s="512" t="s">
        <v>775</v>
      </c>
      <c r="R3" s="512"/>
      <c r="S3" s="512"/>
      <c r="T3" s="512"/>
      <c r="U3" s="512"/>
      <c r="V3" s="512"/>
      <c r="W3" s="517" t="s">
        <v>409</v>
      </c>
      <c r="X3" s="512" t="s">
        <v>392</v>
      </c>
      <c r="Y3" s="512"/>
      <c r="Z3" s="512"/>
      <c r="AA3" s="512"/>
      <c r="AB3" s="517" t="s">
        <v>410</v>
      </c>
      <c r="AC3" s="121" t="s">
        <v>411</v>
      </c>
      <c r="AD3" s="541" t="s">
        <v>392</v>
      </c>
      <c r="AE3" s="511" t="s">
        <v>774</v>
      </c>
      <c r="AF3" s="511"/>
      <c r="AG3" s="511"/>
      <c r="AH3" s="511"/>
      <c r="AI3" s="511"/>
    </row>
    <row r="4" spans="1:35" ht="42" customHeight="1" x14ac:dyDescent="0.2">
      <c r="A4" s="512"/>
      <c r="B4" s="521"/>
      <c r="C4" s="517"/>
      <c r="D4" s="517"/>
      <c r="E4" s="515"/>
      <c r="F4" s="515"/>
      <c r="G4" s="517"/>
      <c r="H4" s="515"/>
      <c r="I4" s="498"/>
      <c r="J4" s="498"/>
      <c r="K4" s="498"/>
      <c r="L4" s="545" t="s">
        <v>412</v>
      </c>
      <c r="M4" s="519"/>
      <c r="N4" s="528"/>
      <c r="O4" s="528"/>
      <c r="P4" s="517"/>
      <c r="Q4" s="529" t="s">
        <v>776</v>
      </c>
      <c r="R4" s="507" t="s">
        <v>847</v>
      </c>
      <c r="S4" s="538" t="s">
        <v>777</v>
      </c>
      <c r="T4" s="539"/>
      <c r="U4" s="539"/>
      <c r="V4" s="540"/>
      <c r="W4" s="517"/>
      <c r="X4" s="512" t="s">
        <v>773</v>
      </c>
      <c r="Y4" s="512"/>
      <c r="Z4" s="512" t="s">
        <v>413</v>
      </c>
      <c r="AA4" s="512"/>
      <c r="AB4" s="517"/>
      <c r="AC4" s="536" t="s">
        <v>414</v>
      </c>
      <c r="AD4" s="542"/>
      <c r="AE4" s="511"/>
      <c r="AF4" s="511"/>
      <c r="AG4" s="511"/>
      <c r="AH4" s="511"/>
      <c r="AI4" s="511"/>
    </row>
    <row r="5" spans="1:35" ht="27" customHeight="1" x14ac:dyDescent="0.2">
      <c r="A5" s="512"/>
      <c r="B5" s="521"/>
      <c r="C5" s="517"/>
      <c r="D5" s="517"/>
      <c r="E5" s="515"/>
      <c r="F5" s="515"/>
      <c r="G5" s="517"/>
      <c r="H5" s="515"/>
      <c r="I5" s="498"/>
      <c r="J5" s="498"/>
      <c r="K5" s="498"/>
      <c r="L5" s="546"/>
      <c r="M5" s="523" t="s">
        <v>415</v>
      </c>
      <c r="N5" s="528"/>
      <c r="O5" s="528"/>
      <c r="P5" s="517"/>
      <c r="Q5" s="530"/>
      <c r="R5" s="508"/>
      <c r="S5" s="506" t="s">
        <v>497</v>
      </c>
      <c r="T5" s="506" t="s">
        <v>845</v>
      </c>
      <c r="U5" s="506" t="s">
        <v>846</v>
      </c>
      <c r="V5" s="369" t="s">
        <v>286</v>
      </c>
      <c r="W5" s="517"/>
      <c r="X5" s="512" t="s">
        <v>771</v>
      </c>
      <c r="Y5" s="512"/>
      <c r="Z5" s="512"/>
      <c r="AA5" s="512"/>
      <c r="AB5" s="517"/>
      <c r="AC5" s="544"/>
      <c r="AD5" s="536" t="s">
        <v>416</v>
      </c>
      <c r="AE5" s="510" t="s">
        <v>767</v>
      </c>
      <c r="AF5" s="510" t="s">
        <v>766</v>
      </c>
      <c r="AG5" s="510" t="s">
        <v>768</v>
      </c>
      <c r="AH5" s="510" t="s">
        <v>769</v>
      </c>
      <c r="AI5" s="510" t="s">
        <v>770</v>
      </c>
    </row>
    <row r="6" spans="1:35" ht="87.75" customHeight="1" x14ac:dyDescent="0.2">
      <c r="A6" s="512"/>
      <c r="B6" s="522"/>
      <c r="C6" s="517"/>
      <c r="D6" s="517"/>
      <c r="E6" s="516"/>
      <c r="F6" s="516"/>
      <c r="G6" s="517"/>
      <c r="H6" s="516"/>
      <c r="I6" s="498"/>
      <c r="J6" s="498"/>
      <c r="K6" s="498"/>
      <c r="L6" s="547"/>
      <c r="M6" s="524"/>
      <c r="N6" s="524"/>
      <c r="O6" s="524"/>
      <c r="P6" s="517"/>
      <c r="Q6" s="531"/>
      <c r="R6" s="509"/>
      <c r="S6" s="506"/>
      <c r="T6" s="506"/>
      <c r="U6" s="506"/>
      <c r="V6" s="368" t="s">
        <v>778</v>
      </c>
      <c r="W6" s="517"/>
      <c r="X6" s="119" t="s">
        <v>772</v>
      </c>
      <c r="Y6" s="119" t="s">
        <v>604</v>
      </c>
      <c r="Z6" s="119" t="s">
        <v>772</v>
      </c>
      <c r="AA6" s="119" t="s">
        <v>604</v>
      </c>
      <c r="AB6" s="517"/>
      <c r="AC6" s="537"/>
      <c r="AD6" s="537"/>
      <c r="AE6" s="510"/>
      <c r="AF6" s="510"/>
      <c r="AG6" s="510"/>
      <c r="AH6" s="510"/>
      <c r="AI6" s="510"/>
    </row>
    <row r="7" spans="1:35" x14ac:dyDescent="0.2">
      <c r="A7" s="119">
        <v>1</v>
      </c>
      <c r="B7" s="122">
        <v>2</v>
      </c>
      <c r="C7" s="119">
        <v>3</v>
      </c>
      <c r="D7" s="122">
        <v>4</v>
      </c>
      <c r="E7" s="119">
        <v>5</v>
      </c>
      <c r="F7" s="122">
        <v>6</v>
      </c>
      <c r="G7" s="119">
        <v>7</v>
      </c>
      <c r="H7" s="122">
        <v>8</v>
      </c>
      <c r="I7" s="119">
        <v>9</v>
      </c>
      <c r="J7" s="122">
        <v>10</v>
      </c>
      <c r="K7" s="119">
        <v>11</v>
      </c>
      <c r="L7" s="122">
        <v>12</v>
      </c>
      <c r="M7" s="119">
        <v>13</v>
      </c>
      <c r="N7" s="122">
        <v>14</v>
      </c>
      <c r="O7" s="119">
        <v>15</v>
      </c>
      <c r="P7" s="122">
        <v>16</v>
      </c>
      <c r="Q7" s="119">
        <v>17</v>
      </c>
      <c r="R7" s="122">
        <v>18</v>
      </c>
      <c r="S7" s="119">
        <v>19</v>
      </c>
      <c r="T7" s="122">
        <v>20</v>
      </c>
      <c r="U7" s="119">
        <v>21</v>
      </c>
      <c r="V7" s="122">
        <v>22</v>
      </c>
      <c r="W7" s="119">
        <v>23</v>
      </c>
      <c r="X7" s="122">
        <v>24</v>
      </c>
      <c r="Y7" s="119">
        <v>25</v>
      </c>
      <c r="Z7" s="122">
        <v>26</v>
      </c>
      <c r="AA7" s="119">
        <v>27</v>
      </c>
      <c r="AB7" s="122">
        <v>28</v>
      </c>
      <c r="AC7" s="119">
        <v>29</v>
      </c>
      <c r="AD7" s="122">
        <v>30</v>
      </c>
      <c r="AE7" s="119">
        <v>31</v>
      </c>
      <c r="AF7" s="122">
        <v>32</v>
      </c>
      <c r="AG7" s="119">
        <v>33</v>
      </c>
      <c r="AH7" s="122">
        <v>34</v>
      </c>
      <c r="AI7" s="119">
        <v>35</v>
      </c>
    </row>
    <row r="8" spans="1:35" ht="14.25" customHeight="1" x14ac:dyDescent="0.2">
      <c r="A8" s="533" t="s">
        <v>417</v>
      </c>
      <c r="B8" s="534"/>
      <c r="C8" s="534"/>
      <c r="D8" s="534"/>
      <c r="E8" s="534"/>
      <c r="F8" s="534"/>
      <c r="G8" s="534"/>
      <c r="H8" s="534"/>
      <c r="I8" s="534"/>
      <c r="J8" s="534"/>
      <c r="K8" s="534"/>
      <c r="L8" s="534"/>
      <c r="M8" s="534"/>
      <c r="N8" s="534"/>
      <c r="O8" s="534"/>
      <c r="P8" s="534"/>
      <c r="Q8" s="534"/>
      <c r="R8" s="534"/>
      <c r="S8" s="534"/>
      <c r="T8" s="534"/>
      <c r="U8" s="534"/>
      <c r="V8" s="534"/>
      <c r="W8" s="534"/>
      <c r="X8" s="534"/>
      <c r="Y8" s="534"/>
      <c r="Z8" s="534"/>
      <c r="AA8" s="535"/>
      <c r="AB8" s="123"/>
      <c r="AC8" s="123"/>
      <c r="AD8" s="123"/>
      <c r="AE8" s="123"/>
      <c r="AF8" s="123"/>
      <c r="AG8" s="123"/>
      <c r="AH8" s="123"/>
      <c r="AI8" s="123"/>
    </row>
    <row r="9" spans="1:35" ht="19.5" customHeight="1" x14ac:dyDescent="0.2">
      <c r="A9" s="124" t="s">
        <v>153</v>
      </c>
      <c r="B9" s="388" t="s">
        <v>627</v>
      </c>
      <c r="C9" s="389"/>
      <c r="D9" s="119"/>
      <c r="E9" s="119"/>
      <c r="F9" s="119"/>
      <c r="G9" s="119"/>
      <c r="H9" s="119"/>
      <c r="I9" s="119"/>
      <c r="J9" s="119"/>
      <c r="K9" s="119"/>
      <c r="L9" s="119"/>
      <c r="M9" s="119"/>
      <c r="N9" s="119"/>
      <c r="O9" s="119"/>
      <c r="P9" s="119"/>
      <c r="Q9" s="119"/>
      <c r="R9" s="119"/>
      <c r="S9" s="119"/>
      <c r="T9" s="119"/>
      <c r="U9" s="119"/>
      <c r="V9" s="119"/>
      <c r="W9" s="119"/>
      <c r="X9" s="119"/>
      <c r="Y9" s="119"/>
      <c r="Z9" s="119"/>
      <c r="AA9" s="119"/>
      <c r="AB9" s="200"/>
      <c r="AC9" s="200"/>
      <c r="AD9" s="200"/>
      <c r="AE9" s="200"/>
      <c r="AF9" s="200"/>
      <c r="AG9" s="200"/>
      <c r="AH9" s="200"/>
      <c r="AI9" s="200"/>
    </row>
    <row r="10" spans="1:35" ht="72" customHeight="1" x14ac:dyDescent="0.2">
      <c r="A10" s="124" t="s">
        <v>418</v>
      </c>
      <c r="B10" s="201" t="s">
        <v>628</v>
      </c>
      <c r="C10" s="38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200"/>
      <c r="AC10" s="200"/>
      <c r="AD10" s="200"/>
      <c r="AE10" s="200"/>
      <c r="AF10" s="200"/>
      <c r="AG10" s="200"/>
      <c r="AH10" s="200"/>
      <c r="AI10" s="200"/>
    </row>
    <row r="11" spans="1:35" x14ac:dyDescent="0.2">
      <c r="A11" s="126"/>
      <c r="B11" s="119" t="s">
        <v>419</v>
      </c>
      <c r="C11" s="38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200"/>
      <c r="AC11" s="200"/>
      <c r="AD11" s="200"/>
      <c r="AE11" s="200"/>
      <c r="AF11" s="200"/>
      <c r="AG11" s="200"/>
      <c r="AH11" s="200"/>
      <c r="AI11" s="200"/>
    </row>
    <row r="12" spans="1:35" x14ac:dyDescent="0.2">
      <c r="A12" s="126"/>
      <c r="B12" s="119" t="s">
        <v>419</v>
      </c>
      <c r="C12" s="38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200"/>
      <c r="AC12" s="200"/>
      <c r="AD12" s="200"/>
      <c r="AE12" s="200"/>
      <c r="AF12" s="200"/>
      <c r="AG12" s="200"/>
      <c r="AH12" s="200"/>
      <c r="AI12" s="200"/>
    </row>
    <row r="13" spans="1:35" ht="38.25" x14ac:dyDescent="0.2">
      <c r="A13" s="124" t="s">
        <v>848</v>
      </c>
      <c r="B13" s="201" t="s">
        <v>423</v>
      </c>
      <c r="C13" s="390"/>
      <c r="D13" s="201"/>
      <c r="E13" s="201"/>
      <c r="F13" s="201"/>
      <c r="G13" s="119"/>
      <c r="H13" s="119"/>
      <c r="I13" s="119"/>
      <c r="J13" s="119"/>
      <c r="K13" s="119"/>
      <c r="L13" s="119"/>
      <c r="M13" s="119"/>
      <c r="N13" s="119"/>
      <c r="O13" s="119"/>
      <c r="P13" s="119"/>
      <c r="Q13" s="119"/>
      <c r="R13" s="119"/>
      <c r="S13" s="119"/>
      <c r="T13" s="119"/>
      <c r="U13" s="119"/>
      <c r="V13" s="119"/>
      <c r="W13" s="119"/>
      <c r="X13" s="119"/>
      <c r="Y13" s="119"/>
      <c r="Z13" s="119"/>
      <c r="AA13" s="119"/>
      <c r="AB13" s="200"/>
      <c r="AC13" s="200"/>
      <c r="AD13" s="200"/>
      <c r="AE13" s="200"/>
      <c r="AF13" s="200"/>
      <c r="AG13" s="200"/>
      <c r="AH13" s="200"/>
      <c r="AI13" s="200"/>
    </row>
    <row r="14" spans="1:35" x14ac:dyDescent="0.2">
      <c r="A14" s="126"/>
      <c r="B14" s="119" t="s">
        <v>419</v>
      </c>
      <c r="C14" s="38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200"/>
      <c r="AC14" s="200"/>
      <c r="AD14" s="200"/>
      <c r="AE14" s="200"/>
      <c r="AF14" s="200"/>
      <c r="AG14" s="200"/>
      <c r="AH14" s="200"/>
      <c r="AI14" s="200"/>
    </row>
    <row r="15" spans="1:35" x14ac:dyDescent="0.2">
      <c r="A15" s="126"/>
      <c r="B15" s="119" t="s">
        <v>419</v>
      </c>
      <c r="C15" s="38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200"/>
      <c r="AC15" s="200"/>
      <c r="AD15" s="200"/>
      <c r="AE15" s="200"/>
      <c r="AF15" s="200"/>
      <c r="AG15" s="200"/>
      <c r="AH15" s="200"/>
      <c r="AI15" s="200"/>
    </row>
    <row r="16" spans="1:35" ht="107.25" customHeight="1" x14ac:dyDescent="0.2">
      <c r="A16" s="125" t="s">
        <v>155</v>
      </c>
      <c r="B16" s="201" t="s">
        <v>420</v>
      </c>
      <c r="C16" s="38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200"/>
      <c r="AC16" s="200"/>
      <c r="AD16" s="200"/>
      <c r="AE16" s="200"/>
      <c r="AF16" s="200"/>
      <c r="AG16" s="200"/>
      <c r="AH16" s="200"/>
      <c r="AI16" s="200"/>
    </row>
    <row r="17" spans="1:35" x14ac:dyDescent="0.2">
      <c r="A17" s="126"/>
      <c r="B17" s="119" t="s">
        <v>419</v>
      </c>
      <c r="C17" s="38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200"/>
      <c r="AC17" s="200"/>
      <c r="AD17" s="200"/>
      <c r="AE17" s="200"/>
      <c r="AF17" s="200"/>
      <c r="AG17" s="200"/>
      <c r="AH17" s="200"/>
      <c r="AI17" s="200"/>
    </row>
    <row r="18" spans="1:35" x14ac:dyDescent="0.2">
      <c r="A18" s="126"/>
      <c r="B18" s="119" t="s">
        <v>419</v>
      </c>
      <c r="C18" s="38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200"/>
      <c r="AC18" s="200"/>
      <c r="AD18" s="200"/>
      <c r="AE18" s="200"/>
      <c r="AF18" s="200"/>
      <c r="AG18" s="200"/>
      <c r="AH18" s="200"/>
      <c r="AI18" s="200"/>
    </row>
    <row r="19" spans="1:35" ht="51" x14ac:dyDescent="0.2">
      <c r="A19" s="124" t="s">
        <v>421</v>
      </c>
      <c r="B19" s="201" t="s">
        <v>629</v>
      </c>
      <c r="C19" s="390"/>
      <c r="D19" s="201"/>
      <c r="E19" s="201"/>
      <c r="F19" s="201"/>
      <c r="G19" s="119"/>
      <c r="H19" s="119"/>
      <c r="I19" s="119"/>
      <c r="J19" s="119"/>
      <c r="K19" s="119"/>
      <c r="L19" s="119"/>
      <c r="M19" s="119"/>
      <c r="N19" s="119"/>
      <c r="O19" s="119"/>
      <c r="P19" s="119"/>
      <c r="Q19" s="119"/>
      <c r="R19" s="119"/>
      <c r="S19" s="119"/>
      <c r="T19" s="119"/>
      <c r="U19" s="119"/>
      <c r="V19" s="119"/>
      <c r="W19" s="119"/>
      <c r="X19" s="119"/>
      <c r="Y19" s="119"/>
      <c r="Z19" s="119"/>
      <c r="AA19" s="119"/>
      <c r="AB19" s="200"/>
      <c r="AC19" s="200"/>
      <c r="AD19" s="200"/>
      <c r="AE19" s="200"/>
      <c r="AF19" s="200"/>
      <c r="AG19" s="200"/>
      <c r="AH19" s="200"/>
      <c r="AI19" s="200"/>
    </row>
    <row r="20" spans="1:35" ht="38.25" x14ac:dyDescent="0.2">
      <c r="A20" s="124" t="s">
        <v>422</v>
      </c>
      <c r="B20" s="201" t="s">
        <v>423</v>
      </c>
      <c r="C20" s="390"/>
      <c r="D20" s="201"/>
      <c r="E20" s="201"/>
      <c r="F20" s="201"/>
      <c r="G20" s="119"/>
      <c r="H20" s="119"/>
      <c r="I20" s="119"/>
      <c r="J20" s="119"/>
      <c r="K20" s="119"/>
      <c r="L20" s="119"/>
      <c r="M20" s="119"/>
      <c r="N20" s="119"/>
      <c r="O20" s="119"/>
      <c r="P20" s="119"/>
      <c r="Q20" s="119"/>
      <c r="R20" s="119"/>
      <c r="S20" s="119"/>
      <c r="T20" s="119"/>
      <c r="U20" s="119"/>
      <c r="V20" s="119"/>
      <c r="W20" s="119"/>
      <c r="X20" s="119"/>
      <c r="Y20" s="119"/>
      <c r="Z20" s="119"/>
      <c r="AA20" s="119"/>
      <c r="AB20" s="200"/>
      <c r="AC20" s="200"/>
      <c r="AD20" s="200"/>
      <c r="AE20" s="200"/>
      <c r="AF20" s="200"/>
      <c r="AG20" s="200"/>
      <c r="AH20" s="200"/>
      <c r="AI20" s="200"/>
    </row>
    <row r="21" spans="1:35" x14ac:dyDescent="0.2">
      <c r="A21" s="126"/>
      <c r="B21" s="119" t="s">
        <v>419</v>
      </c>
      <c r="C21" s="38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200"/>
      <c r="AC21" s="200"/>
      <c r="AD21" s="200"/>
      <c r="AE21" s="200"/>
      <c r="AF21" s="200"/>
      <c r="AG21" s="200"/>
      <c r="AH21" s="200"/>
      <c r="AI21" s="200"/>
    </row>
    <row r="22" spans="1:35" x14ac:dyDescent="0.2">
      <c r="A22" s="126"/>
      <c r="B22" s="119" t="s">
        <v>419</v>
      </c>
      <c r="C22" s="38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200"/>
      <c r="AC22" s="200"/>
      <c r="AD22" s="200"/>
      <c r="AE22" s="200"/>
      <c r="AF22" s="200"/>
      <c r="AG22" s="200"/>
      <c r="AH22" s="200"/>
      <c r="AI22" s="200"/>
    </row>
    <row r="23" spans="1:35" ht="25.5" x14ac:dyDescent="0.2">
      <c r="A23" s="124" t="s">
        <v>424</v>
      </c>
      <c r="B23" s="202" t="s">
        <v>425</v>
      </c>
      <c r="C23" s="389"/>
      <c r="D23" s="119"/>
      <c r="E23" s="119"/>
      <c r="F23" s="119"/>
      <c r="G23" s="119"/>
      <c r="H23" s="119" t="s">
        <v>426</v>
      </c>
      <c r="I23" s="119" t="s">
        <v>426</v>
      </c>
      <c r="J23" s="119"/>
      <c r="K23" s="119" t="s">
        <v>426</v>
      </c>
      <c r="L23" s="119" t="s">
        <v>426</v>
      </c>
      <c r="M23" s="119" t="s">
        <v>426</v>
      </c>
      <c r="N23" s="119"/>
      <c r="O23" s="119"/>
      <c r="P23" s="119"/>
      <c r="Q23" s="119"/>
      <c r="R23" s="119"/>
      <c r="S23" s="119"/>
      <c r="T23" s="119"/>
      <c r="U23" s="119"/>
      <c r="V23" s="119"/>
      <c r="W23" s="119"/>
      <c r="X23" s="119"/>
      <c r="Y23" s="119"/>
      <c r="Z23" s="119"/>
      <c r="AA23" s="119"/>
      <c r="AB23" s="200"/>
      <c r="AC23" s="200"/>
      <c r="AD23" s="200"/>
      <c r="AE23" s="200"/>
      <c r="AF23" s="200"/>
      <c r="AG23" s="200"/>
      <c r="AH23" s="200"/>
      <c r="AI23" s="200"/>
    </row>
    <row r="24" spans="1:35" x14ac:dyDescent="0.2">
      <c r="A24" s="126"/>
      <c r="B24" s="119" t="s">
        <v>419</v>
      </c>
      <c r="C24" s="389"/>
      <c r="D24" s="119"/>
      <c r="E24" s="119"/>
      <c r="F24" s="119"/>
      <c r="G24" s="119"/>
      <c r="H24" s="119" t="s">
        <v>426</v>
      </c>
      <c r="I24" s="119" t="s">
        <v>426</v>
      </c>
      <c r="J24" s="119"/>
      <c r="K24" s="119" t="s">
        <v>426</v>
      </c>
      <c r="L24" s="119" t="s">
        <v>426</v>
      </c>
      <c r="M24" s="119" t="s">
        <v>426</v>
      </c>
      <c r="N24" s="119"/>
      <c r="O24" s="119"/>
      <c r="P24" s="119"/>
      <c r="Q24" s="119"/>
      <c r="R24" s="119"/>
      <c r="S24" s="119"/>
      <c r="T24" s="119"/>
      <c r="U24" s="119"/>
      <c r="V24" s="119"/>
      <c r="W24" s="119"/>
      <c r="X24" s="119"/>
      <c r="Y24" s="119"/>
      <c r="Z24" s="119"/>
      <c r="AA24" s="119"/>
      <c r="AB24" s="200"/>
      <c r="AC24" s="200"/>
      <c r="AD24" s="200"/>
      <c r="AE24" s="200"/>
      <c r="AF24" s="200"/>
      <c r="AG24" s="200"/>
      <c r="AH24" s="200"/>
      <c r="AI24" s="200"/>
    </row>
    <row r="25" spans="1:35" x14ac:dyDescent="0.2">
      <c r="A25" s="126"/>
      <c r="B25" s="119" t="s">
        <v>419</v>
      </c>
      <c r="C25" s="389"/>
      <c r="D25" s="119"/>
      <c r="E25" s="119"/>
      <c r="F25" s="119"/>
      <c r="G25" s="119"/>
      <c r="H25" s="119" t="s">
        <v>426</v>
      </c>
      <c r="I25" s="119" t="s">
        <v>426</v>
      </c>
      <c r="J25" s="119"/>
      <c r="K25" s="119" t="s">
        <v>426</v>
      </c>
      <c r="L25" s="119" t="s">
        <v>426</v>
      </c>
      <c r="M25" s="119" t="s">
        <v>426</v>
      </c>
      <c r="N25" s="119"/>
      <c r="O25" s="119"/>
      <c r="P25" s="119"/>
      <c r="Q25" s="119"/>
      <c r="R25" s="119"/>
      <c r="S25" s="119"/>
      <c r="T25" s="119"/>
      <c r="U25" s="119"/>
      <c r="V25" s="119"/>
      <c r="W25" s="119"/>
      <c r="X25" s="119"/>
      <c r="Y25" s="119"/>
      <c r="Z25" s="119"/>
      <c r="AA25" s="119"/>
      <c r="AB25" s="200"/>
      <c r="AC25" s="200"/>
      <c r="AD25" s="200"/>
      <c r="AE25" s="200"/>
      <c r="AF25" s="200"/>
      <c r="AG25" s="200"/>
      <c r="AH25" s="200"/>
      <c r="AI25" s="200"/>
    </row>
    <row r="26" spans="1:35" ht="25.5" x14ac:dyDescent="0.2">
      <c r="A26" s="124" t="s">
        <v>427</v>
      </c>
      <c r="B26" s="202" t="s">
        <v>428</v>
      </c>
      <c r="C26" s="391"/>
      <c r="D26" s="202"/>
      <c r="E26" s="128"/>
      <c r="F26" s="128"/>
      <c r="G26" s="119"/>
      <c r="H26" s="128" t="s">
        <v>426</v>
      </c>
      <c r="I26" s="128" t="s">
        <v>426</v>
      </c>
      <c r="J26" s="128"/>
      <c r="K26" s="128" t="s">
        <v>426</v>
      </c>
      <c r="L26" s="128" t="s">
        <v>426</v>
      </c>
      <c r="M26" s="128" t="s">
        <v>426</v>
      </c>
      <c r="N26" s="128"/>
      <c r="O26" s="128"/>
      <c r="P26" s="119"/>
      <c r="Q26" s="119"/>
      <c r="R26" s="119"/>
      <c r="S26" s="119"/>
      <c r="T26" s="119"/>
      <c r="U26" s="119"/>
      <c r="V26" s="119"/>
      <c r="W26" s="119"/>
      <c r="X26" s="119"/>
      <c r="Y26" s="119"/>
      <c r="Z26" s="119"/>
      <c r="AA26" s="119"/>
      <c r="AB26" s="200"/>
      <c r="AC26" s="200"/>
      <c r="AD26" s="200"/>
      <c r="AE26" s="200"/>
      <c r="AF26" s="200"/>
      <c r="AG26" s="200"/>
      <c r="AH26" s="200"/>
      <c r="AI26" s="200"/>
    </row>
    <row r="27" spans="1:35" x14ac:dyDescent="0.2">
      <c r="A27" s="126"/>
      <c r="B27" s="119" t="s">
        <v>419</v>
      </c>
      <c r="C27" s="389"/>
      <c r="D27" s="119"/>
      <c r="E27" s="128"/>
      <c r="F27" s="128"/>
      <c r="G27" s="119"/>
      <c r="H27" s="119" t="s">
        <v>426</v>
      </c>
      <c r="I27" s="119" t="s">
        <v>426</v>
      </c>
      <c r="J27" s="119"/>
      <c r="K27" s="119" t="s">
        <v>426</v>
      </c>
      <c r="L27" s="119" t="s">
        <v>426</v>
      </c>
      <c r="M27" s="119" t="s">
        <v>426</v>
      </c>
      <c r="N27" s="119"/>
      <c r="O27" s="119"/>
      <c r="P27" s="119"/>
      <c r="Q27" s="119"/>
      <c r="R27" s="119"/>
      <c r="S27" s="119"/>
      <c r="T27" s="119"/>
      <c r="U27" s="119"/>
      <c r="V27" s="119"/>
      <c r="W27" s="119"/>
      <c r="X27" s="119"/>
      <c r="Y27" s="119"/>
      <c r="Z27" s="119"/>
      <c r="AA27" s="119"/>
      <c r="AB27" s="200"/>
      <c r="AC27" s="200"/>
      <c r="AD27" s="200"/>
      <c r="AE27" s="200"/>
      <c r="AF27" s="200"/>
      <c r="AG27" s="200"/>
      <c r="AH27" s="200"/>
      <c r="AI27" s="200"/>
    </row>
    <row r="28" spans="1:35" x14ac:dyDescent="0.2">
      <c r="A28" s="126"/>
      <c r="B28" s="119" t="s">
        <v>402</v>
      </c>
      <c r="C28" s="389"/>
      <c r="D28" s="119"/>
      <c r="E28" s="128"/>
      <c r="F28" s="128"/>
      <c r="G28" s="119"/>
      <c r="H28" s="119" t="s">
        <v>426</v>
      </c>
      <c r="I28" s="119" t="s">
        <v>426</v>
      </c>
      <c r="J28" s="119"/>
      <c r="K28" s="119" t="s">
        <v>426</v>
      </c>
      <c r="L28" s="119" t="s">
        <v>426</v>
      </c>
      <c r="M28" s="119" t="s">
        <v>426</v>
      </c>
      <c r="N28" s="119"/>
      <c r="O28" s="119"/>
      <c r="P28" s="119"/>
      <c r="Q28" s="119"/>
      <c r="R28" s="119"/>
      <c r="S28" s="119"/>
      <c r="T28" s="119"/>
      <c r="U28" s="119"/>
      <c r="V28" s="119"/>
      <c r="W28" s="119"/>
      <c r="X28" s="119"/>
      <c r="Y28" s="119"/>
      <c r="Z28" s="119"/>
      <c r="AA28" s="119"/>
      <c r="AB28" s="200"/>
      <c r="AC28" s="200"/>
      <c r="AD28" s="200"/>
      <c r="AE28" s="200"/>
      <c r="AF28" s="200"/>
      <c r="AG28" s="200"/>
      <c r="AH28" s="200"/>
      <c r="AI28" s="200"/>
    </row>
    <row r="29" spans="1:35" ht="130.5" customHeight="1" x14ac:dyDescent="0.2">
      <c r="A29" s="126" t="s">
        <v>159</v>
      </c>
      <c r="B29" s="202" t="s">
        <v>630</v>
      </c>
      <c r="C29" s="389"/>
      <c r="D29" s="119"/>
      <c r="E29" s="128"/>
      <c r="F29" s="128"/>
      <c r="G29" s="119"/>
      <c r="H29" s="128"/>
      <c r="I29" s="128"/>
      <c r="J29" s="128"/>
      <c r="K29" s="128"/>
      <c r="L29" s="128"/>
      <c r="M29" s="128"/>
      <c r="N29" s="128"/>
      <c r="O29" s="128"/>
      <c r="P29" s="119"/>
      <c r="Q29" s="119"/>
      <c r="R29" s="119"/>
      <c r="S29" s="119"/>
      <c r="T29" s="119"/>
      <c r="U29" s="119"/>
      <c r="V29" s="119"/>
      <c r="W29" s="119"/>
      <c r="X29" s="119"/>
      <c r="Y29" s="119"/>
      <c r="Z29" s="119"/>
      <c r="AA29" s="119"/>
      <c r="AB29" s="200"/>
      <c r="AC29" s="200"/>
      <c r="AD29" s="200"/>
      <c r="AE29" s="200"/>
      <c r="AF29" s="200"/>
      <c r="AG29" s="200"/>
      <c r="AH29" s="200"/>
      <c r="AI29" s="200"/>
    </row>
    <row r="30" spans="1:35" x14ac:dyDescent="0.2">
      <c r="A30" s="126"/>
      <c r="B30" s="119" t="s">
        <v>419</v>
      </c>
      <c r="C30" s="389"/>
      <c r="D30" s="119"/>
      <c r="E30" s="128"/>
      <c r="F30" s="128"/>
      <c r="G30" s="119"/>
      <c r="H30" s="128"/>
      <c r="I30" s="128"/>
      <c r="J30" s="128"/>
      <c r="K30" s="128"/>
      <c r="L30" s="128"/>
      <c r="M30" s="128"/>
      <c r="N30" s="128"/>
      <c r="O30" s="128"/>
      <c r="P30" s="119"/>
      <c r="Q30" s="119"/>
      <c r="R30" s="119"/>
      <c r="S30" s="119"/>
      <c r="T30" s="119"/>
      <c r="U30" s="119"/>
      <c r="V30" s="119"/>
      <c r="W30" s="119"/>
      <c r="X30" s="119"/>
      <c r="Y30" s="119"/>
      <c r="Z30" s="119"/>
      <c r="AA30" s="119"/>
      <c r="AB30" s="200"/>
      <c r="AC30" s="200"/>
      <c r="AD30" s="200"/>
      <c r="AE30" s="200"/>
      <c r="AF30" s="200"/>
      <c r="AG30" s="200"/>
      <c r="AH30" s="200"/>
      <c r="AI30" s="200"/>
    </row>
    <row r="31" spans="1:35" ht="81" customHeight="1" x14ac:dyDescent="0.2">
      <c r="A31" s="124" t="s">
        <v>429</v>
      </c>
      <c r="B31" s="202" t="s">
        <v>631</v>
      </c>
      <c r="C31" s="38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200"/>
      <c r="AC31" s="200"/>
      <c r="AD31" s="200"/>
      <c r="AE31" s="200"/>
      <c r="AF31" s="200"/>
      <c r="AG31" s="200"/>
      <c r="AH31" s="200"/>
      <c r="AI31" s="200"/>
    </row>
    <row r="32" spans="1:35" x14ac:dyDescent="0.2">
      <c r="A32" s="126"/>
      <c r="B32" s="119" t="s">
        <v>419</v>
      </c>
      <c r="C32" s="38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200"/>
      <c r="AC32" s="200"/>
      <c r="AD32" s="200"/>
      <c r="AE32" s="200"/>
      <c r="AF32" s="200"/>
      <c r="AG32" s="200"/>
      <c r="AH32" s="200"/>
      <c r="AI32" s="200"/>
    </row>
    <row r="33" spans="1:35" x14ac:dyDescent="0.2">
      <c r="A33" s="126"/>
      <c r="B33" s="525" t="s">
        <v>430</v>
      </c>
      <c r="C33" s="526"/>
      <c r="D33" s="526"/>
      <c r="E33" s="526"/>
      <c r="F33" s="526"/>
      <c r="G33" s="527"/>
      <c r="H33" s="367"/>
      <c r="I33" s="367"/>
      <c r="J33" s="367"/>
      <c r="K33" s="367"/>
      <c r="L33" s="367"/>
      <c r="M33" s="367"/>
      <c r="N33" s="367"/>
      <c r="O33" s="367"/>
      <c r="P33" s="128"/>
      <c r="Q33" s="128"/>
      <c r="R33" s="128"/>
      <c r="S33" s="128"/>
      <c r="T33" s="128"/>
      <c r="U33" s="128"/>
      <c r="V33" s="128"/>
      <c r="W33" s="307"/>
      <c r="X33" s="307"/>
      <c r="Y33" s="307"/>
      <c r="Z33" s="307"/>
      <c r="AA33" s="307"/>
      <c r="AB33" s="366"/>
      <c r="AC33" s="366"/>
      <c r="AD33" s="366"/>
      <c r="AE33" s="366"/>
      <c r="AF33" s="366"/>
      <c r="AG33" s="366"/>
      <c r="AH33" s="366"/>
      <c r="AI33" s="366"/>
    </row>
    <row r="35" spans="1:35" x14ac:dyDescent="0.2">
      <c r="A35" s="513"/>
      <c r="B35" s="513"/>
      <c r="C35" s="513"/>
      <c r="D35" s="513"/>
      <c r="E35" s="513"/>
      <c r="F35" s="513"/>
      <c r="G35" s="513"/>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row>
    <row r="36" spans="1:35" x14ac:dyDescent="0.2">
      <c r="A36" s="513"/>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row>
    <row r="37" spans="1:35" x14ac:dyDescent="0.2">
      <c r="A37" s="513"/>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row>
    <row r="38" spans="1:35" x14ac:dyDescent="0.2">
      <c r="A38" s="513"/>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row>
    <row r="39" spans="1:35" x14ac:dyDescent="0.2">
      <c r="A39" s="513"/>
      <c r="B39" s="513"/>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row>
    <row r="40" spans="1:35" x14ac:dyDescent="0.2">
      <c r="A40" s="513"/>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row>
    <row r="41" spans="1:35" x14ac:dyDescent="0.2">
      <c r="A41" s="513"/>
      <c r="B41" s="513"/>
      <c r="C41" s="513"/>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row>
    <row r="42" spans="1:35" x14ac:dyDescent="0.2">
      <c r="A42" s="513"/>
      <c r="B42" s="513"/>
      <c r="C42" s="513"/>
      <c r="D42" s="513"/>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row>
    <row r="43" spans="1:35" x14ac:dyDescent="0.2">
      <c r="A43" s="513"/>
      <c r="B43" s="513"/>
      <c r="C43" s="513"/>
      <c r="D43" s="513"/>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row>
    <row r="44" spans="1:35" x14ac:dyDescent="0.2">
      <c r="A44" s="513"/>
      <c r="B44" s="513"/>
      <c r="C44" s="513"/>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row>
  </sheetData>
  <mergeCells count="44">
    <mergeCell ref="A1:AI1"/>
    <mergeCell ref="A8:AA8"/>
    <mergeCell ref="AD5:AD6"/>
    <mergeCell ref="S4:V4"/>
    <mergeCell ref="AB3:AB6"/>
    <mergeCell ref="AD3:AD4"/>
    <mergeCell ref="A2:AD2"/>
    <mergeCell ref="O3:O6"/>
    <mergeCell ref="AC4:AC6"/>
    <mergeCell ref="S5:S6"/>
    <mergeCell ref="I3:I6"/>
    <mergeCell ref="K3:K6"/>
    <mergeCell ref="Q3:V3"/>
    <mergeCell ref="W3:W6"/>
    <mergeCell ref="L4:L6"/>
    <mergeCell ref="J3:J6"/>
    <mergeCell ref="A35:AD44"/>
    <mergeCell ref="E3:E6"/>
    <mergeCell ref="F3:F6"/>
    <mergeCell ref="G3:G6"/>
    <mergeCell ref="H3:H6"/>
    <mergeCell ref="M3:M4"/>
    <mergeCell ref="A3:A6"/>
    <mergeCell ref="B3:B6"/>
    <mergeCell ref="C3:C6"/>
    <mergeCell ref="D3:D6"/>
    <mergeCell ref="M5:M6"/>
    <mergeCell ref="P3:P6"/>
    <mergeCell ref="B33:G33"/>
    <mergeCell ref="N3:N6"/>
    <mergeCell ref="T5:T6"/>
    <mergeCell ref="Q4:Q6"/>
    <mergeCell ref="U5:U6"/>
    <mergeCell ref="R4:R6"/>
    <mergeCell ref="AG5:AG6"/>
    <mergeCell ref="AI5:AI6"/>
    <mergeCell ref="AE3:AI4"/>
    <mergeCell ref="X4:Y4"/>
    <mergeCell ref="Z4:AA4"/>
    <mergeCell ref="X5:AA5"/>
    <mergeCell ref="X3:AA3"/>
    <mergeCell ref="AE5:AE6"/>
    <mergeCell ref="AF5:AF6"/>
    <mergeCell ref="AH5:AH6"/>
  </mergeCells>
  <pageMargins left="0.19685039370078741" right="0.19685039370078741" top="0.39370078740157483" bottom="0.39370078740157483" header="0.51181102362204722" footer="0.51181102362204722"/>
  <pageSetup paperSize="9" scale="5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6"/>
  <sheetViews>
    <sheetView zoomScale="90" zoomScaleNormal="90" workbookViewId="0">
      <selection activeCell="A3" sqref="A3:Q4"/>
    </sheetView>
  </sheetViews>
  <sheetFormatPr defaultRowHeight="18" x14ac:dyDescent="0.25"/>
  <cols>
    <col min="1" max="1" width="9.140625" style="6"/>
    <col min="2" max="2" width="16.140625" style="6" customWidth="1"/>
    <col min="3" max="3" width="17" style="6" customWidth="1"/>
    <col min="4" max="4" width="17.140625" style="6" customWidth="1"/>
    <col min="5" max="5" width="17" style="6" customWidth="1"/>
    <col min="6" max="6" width="16" style="6" customWidth="1"/>
    <col min="7" max="7" width="20.28515625" style="6" customWidth="1"/>
    <col min="8" max="8" width="30.140625" style="6" customWidth="1"/>
    <col min="9" max="16384" width="9.140625" style="6"/>
  </cols>
  <sheetData>
    <row r="1" spans="1:8" x14ac:dyDescent="0.25">
      <c r="H1" s="13" t="s">
        <v>127</v>
      </c>
    </row>
    <row r="2" spans="1:8" x14ac:dyDescent="0.25">
      <c r="A2" s="559" t="s">
        <v>799</v>
      </c>
      <c r="B2" s="559"/>
      <c r="C2" s="559"/>
      <c r="D2" s="559"/>
      <c r="E2" s="559"/>
      <c r="F2" s="559"/>
      <c r="G2" s="559"/>
      <c r="H2" s="559"/>
    </row>
    <row r="3" spans="1:8" x14ac:dyDescent="0.25">
      <c r="A3" s="634" t="s">
        <v>126</v>
      </c>
      <c r="B3" s="552" t="s">
        <v>646</v>
      </c>
      <c r="C3" s="552" t="s">
        <v>125</v>
      </c>
      <c r="D3" s="634" t="s">
        <v>123</v>
      </c>
      <c r="E3" s="634"/>
      <c r="F3" s="552" t="s">
        <v>124</v>
      </c>
      <c r="G3" s="634" t="s">
        <v>123</v>
      </c>
      <c r="H3" s="634"/>
    </row>
    <row r="4" spans="1:8" ht="111" customHeight="1" x14ac:dyDescent="0.25">
      <c r="A4" s="634"/>
      <c r="B4" s="552"/>
      <c r="C4" s="552"/>
      <c r="D4" s="7" t="s">
        <v>122</v>
      </c>
      <c r="E4" s="7" t="s">
        <v>121</v>
      </c>
      <c r="F4" s="552"/>
      <c r="G4" s="7" t="s">
        <v>120</v>
      </c>
      <c r="H4" s="7" t="s">
        <v>119</v>
      </c>
    </row>
    <row r="5" spans="1:8" s="64" customFormat="1" ht="11.25" x14ac:dyDescent="0.2">
      <c r="A5" s="63">
        <v>1</v>
      </c>
      <c r="B5" s="63">
        <v>2</v>
      </c>
      <c r="C5" s="63">
        <v>3</v>
      </c>
      <c r="D5" s="63">
        <v>4</v>
      </c>
      <c r="E5" s="63">
        <v>5</v>
      </c>
      <c r="F5" s="63">
        <v>6</v>
      </c>
      <c r="G5" s="63">
        <v>7</v>
      </c>
      <c r="H5" s="63">
        <v>8</v>
      </c>
    </row>
    <row r="6" spans="1:8" x14ac:dyDescent="0.25">
      <c r="A6" s="28"/>
      <c r="B6" s="28"/>
      <c r="C6" s="28"/>
      <c r="D6" s="27"/>
      <c r="E6" s="27"/>
      <c r="F6" s="28"/>
      <c r="G6" s="27"/>
      <c r="H6" s="27"/>
    </row>
  </sheetData>
  <mergeCells count="7">
    <mergeCell ref="A2:H2"/>
    <mergeCell ref="A3:A4"/>
    <mergeCell ref="B3:B4"/>
    <mergeCell ref="C3:C4"/>
    <mergeCell ref="D3:E3"/>
    <mergeCell ref="F3:F4"/>
    <mergeCell ref="G3:H3"/>
  </mergeCells>
  <pageMargins left="0.11811023622047245" right="0.11811023622047245" top="0.15748031496062992" bottom="0.15748031496062992"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7"/>
  <sheetViews>
    <sheetView zoomScale="90" zoomScaleNormal="90" workbookViewId="0">
      <selection activeCell="J18" sqref="J18"/>
    </sheetView>
  </sheetViews>
  <sheetFormatPr defaultRowHeight="18" x14ac:dyDescent="0.25"/>
  <cols>
    <col min="1" max="1" width="5.7109375" style="6" customWidth="1"/>
    <col min="2" max="2" width="8.85546875" style="6" customWidth="1"/>
    <col min="3" max="3" width="14" style="6" customWidth="1"/>
    <col min="4" max="4" width="7.42578125" style="6" customWidth="1"/>
    <col min="5" max="5" width="6.7109375" style="6" customWidth="1"/>
    <col min="6" max="6" width="6.42578125" style="6" customWidth="1"/>
    <col min="7" max="7" width="6.7109375" style="6" customWidth="1"/>
    <col min="8" max="8" width="4.140625" style="6" customWidth="1"/>
    <col min="9" max="9" width="4.28515625" style="6" customWidth="1"/>
    <col min="10" max="11" width="5.140625" style="6" customWidth="1"/>
    <col min="12" max="12" width="6.42578125" style="6" customWidth="1"/>
    <col min="13" max="13" width="7" style="6" customWidth="1"/>
    <col min="14" max="14" width="6.85546875" style="6" customWidth="1"/>
    <col min="15" max="15" width="6" style="6" customWidth="1"/>
    <col min="16" max="16" width="12.28515625" style="6" customWidth="1"/>
    <col min="17" max="17" width="6.42578125" style="6" customWidth="1"/>
    <col min="18" max="18" width="15.5703125" style="6" customWidth="1"/>
    <col min="19" max="19" width="6" style="6" customWidth="1"/>
    <col min="20" max="16384" width="9.140625" style="6"/>
  </cols>
  <sheetData>
    <row r="1" spans="1:19" x14ac:dyDescent="0.25">
      <c r="R1" s="635" t="s">
        <v>143</v>
      </c>
      <c r="S1" s="635"/>
    </row>
    <row r="2" spans="1:19" x14ac:dyDescent="0.25">
      <c r="A2" s="636" t="s">
        <v>800</v>
      </c>
      <c r="B2" s="636"/>
      <c r="C2" s="636"/>
      <c r="D2" s="636"/>
      <c r="E2" s="636"/>
      <c r="F2" s="636"/>
      <c r="G2" s="636"/>
      <c r="H2" s="636"/>
      <c r="I2" s="636"/>
      <c r="J2" s="636"/>
      <c r="K2" s="636"/>
      <c r="L2" s="636"/>
      <c r="M2" s="636"/>
      <c r="N2" s="636"/>
      <c r="O2" s="636"/>
      <c r="P2" s="636"/>
      <c r="Q2" s="636"/>
      <c r="R2" s="636"/>
      <c r="S2" s="636"/>
    </row>
    <row r="3" spans="1:19" ht="18.75" x14ac:dyDescent="0.3">
      <c r="A3" s="637"/>
      <c r="B3" s="637"/>
      <c r="C3" s="637"/>
      <c r="D3" s="637"/>
      <c r="E3" s="637"/>
      <c r="F3" s="637"/>
      <c r="G3" s="637"/>
      <c r="H3" s="637"/>
      <c r="I3" s="637"/>
      <c r="J3" s="637"/>
      <c r="K3" s="637"/>
      <c r="L3" s="637"/>
      <c r="M3" s="637"/>
      <c r="N3" s="637"/>
      <c r="O3" s="637"/>
      <c r="P3" s="637"/>
      <c r="Q3" s="637"/>
      <c r="R3" s="637"/>
      <c r="S3" s="637"/>
    </row>
    <row r="4" spans="1:19" s="30" customFormat="1" ht="25.5" x14ac:dyDescent="0.2">
      <c r="A4" s="552" t="s">
        <v>98</v>
      </c>
      <c r="B4" s="552" t="s">
        <v>142</v>
      </c>
      <c r="C4" s="73" t="s">
        <v>141</v>
      </c>
      <c r="D4" s="612" t="s">
        <v>140</v>
      </c>
      <c r="E4" s="612"/>
      <c r="F4" s="631" t="s">
        <v>139</v>
      </c>
      <c r="G4" s="631" t="s">
        <v>138</v>
      </c>
      <c r="H4" s="638" t="s">
        <v>176</v>
      </c>
      <c r="I4" s="555" t="s">
        <v>137</v>
      </c>
      <c r="J4" s="555" t="s">
        <v>136</v>
      </c>
      <c r="K4" s="555" t="s">
        <v>135</v>
      </c>
      <c r="L4" s="555" t="s">
        <v>134</v>
      </c>
      <c r="M4" s="555" t="s">
        <v>133</v>
      </c>
      <c r="N4" s="555" t="s">
        <v>132</v>
      </c>
      <c r="O4" s="555" t="s">
        <v>131</v>
      </c>
      <c r="P4" s="552" t="s">
        <v>130</v>
      </c>
      <c r="Q4" s="552"/>
      <c r="R4" s="552"/>
      <c r="S4" s="552"/>
    </row>
    <row r="5" spans="1:19" s="30" customFormat="1" ht="112.5" customHeight="1" x14ac:dyDescent="0.2">
      <c r="A5" s="552"/>
      <c r="B5" s="552"/>
      <c r="C5" s="208" t="s">
        <v>876</v>
      </c>
      <c r="D5" s="209" t="s">
        <v>647</v>
      </c>
      <c r="E5" s="209" t="s">
        <v>877</v>
      </c>
      <c r="F5" s="631"/>
      <c r="G5" s="631"/>
      <c r="H5" s="639"/>
      <c r="I5" s="555"/>
      <c r="J5" s="555"/>
      <c r="K5" s="555"/>
      <c r="L5" s="555"/>
      <c r="M5" s="555"/>
      <c r="N5" s="555"/>
      <c r="O5" s="555"/>
      <c r="P5" s="7" t="s">
        <v>129</v>
      </c>
      <c r="Q5" s="7" t="s">
        <v>105</v>
      </c>
      <c r="R5" s="7" t="s">
        <v>128</v>
      </c>
      <c r="S5" s="7" t="s">
        <v>105</v>
      </c>
    </row>
    <row r="6" spans="1:19" s="30" customFormat="1" ht="17.25" customHeight="1" x14ac:dyDescent="0.2">
      <c r="A6" s="7">
        <v>1</v>
      </c>
      <c r="B6" s="7">
        <v>2</v>
      </c>
      <c r="C6" s="7">
        <v>3</v>
      </c>
      <c r="D6" s="7">
        <v>4</v>
      </c>
      <c r="E6" s="7">
        <v>5</v>
      </c>
      <c r="F6" s="7">
        <v>6</v>
      </c>
      <c r="G6" s="7">
        <v>7</v>
      </c>
      <c r="H6" s="7">
        <v>8</v>
      </c>
      <c r="I6" s="7">
        <v>9</v>
      </c>
      <c r="J6" s="7">
        <v>10</v>
      </c>
      <c r="K6" s="7">
        <v>11</v>
      </c>
      <c r="L6" s="7">
        <v>12</v>
      </c>
      <c r="M6" s="7">
        <v>13</v>
      </c>
      <c r="N6" s="7">
        <v>14</v>
      </c>
      <c r="O6" s="7">
        <v>15</v>
      </c>
      <c r="P6" s="7">
        <v>16</v>
      </c>
      <c r="Q6" s="7">
        <v>17</v>
      </c>
      <c r="R6" s="7">
        <v>18</v>
      </c>
      <c r="S6" s="7">
        <v>19</v>
      </c>
    </row>
    <row r="7" spans="1:19" s="30" customFormat="1" x14ac:dyDescent="0.2">
      <c r="A7" s="31"/>
      <c r="B7" s="31"/>
      <c r="C7" s="31"/>
      <c r="D7" s="31"/>
      <c r="E7" s="31"/>
      <c r="F7" s="31"/>
      <c r="G7" s="31"/>
      <c r="H7" s="31"/>
      <c r="I7" s="31"/>
      <c r="J7" s="31"/>
      <c r="K7" s="31"/>
      <c r="L7" s="31"/>
      <c r="M7" s="31"/>
      <c r="N7" s="31"/>
      <c r="O7" s="31"/>
      <c r="P7" s="31"/>
      <c r="Q7" s="31"/>
      <c r="R7" s="31"/>
      <c r="S7" s="31"/>
    </row>
  </sheetData>
  <mergeCells count="17">
    <mergeCell ref="R1:S1"/>
    <mergeCell ref="A2:S2"/>
    <mergeCell ref="A3:S3"/>
    <mergeCell ref="A4:A5"/>
    <mergeCell ref="B4:B5"/>
    <mergeCell ref="D4:E4"/>
    <mergeCell ref="F4:F5"/>
    <mergeCell ref="G4:G5"/>
    <mergeCell ref="H4:H5"/>
    <mergeCell ref="I4:I5"/>
    <mergeCell ref="P4:S4"/>
    <mergeCell ref="J4:J5"/>
    <mergeCell ref="K4:K5"/>
    <mergeCell ref="L4:L5"/>
    <mergeCell ref="M4:M5"/>
    <mergeCell ref="N4:N5"/>
    <mergeCell ref="O4:O5"/>
  </mergeCells>
  <pageMargins left="0.11811023622047245" right="0.11811023622047245" top="0.15748031496062992" bottom="0.15748031496062992"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6"/>
  <sheetViews>
    <sheetView zoomScale="90" zoomScaleNormal="90" workbookViewId="0">
      <selection activeCell="A3" sqref="A3:T4"/>
    </sheetView>
  </sheetViews>
  <sheetFormatPr defaultRowHeight="12.75" x14ac:dyDescent="0.2"/>
  <cols>
    <col min="1" max="1" width="6.42578125" style="118" customWidth="1"/>
    <col min="2" max="2" width="20.85546875" style="118" customWidth="1"/>
    <col min="3" max="3" width="21.28515625" style="118" customWidth="1"/>
    <col min="4" max="4" width="9.7109375" style="118" customWidth="1"/>
    <col min="5" max="5" width="12.42578125" style="118" customWidth="1"/>
    <col min="6" max="6" width="11.28515625" style="118" customWidth="1"/>
    <col min="7" max="7" width="10.28515625" style="118" customWidth="1"/>
    <col min="8" max="8" width="8.28515625" style="118" customWidth="1"/>
    <col min="9" max="9" width="12" style="118" customWidth="1"/>
    <col min="10" max="10" width="5.42578125" style="118" customWidth="1"/>
    <col min="11" max="11" width="5.5703125" style="118" customWidth="1"/>
    <col min="12" max="13" width="5.28515625" style="118" customWidth="1"/>
    <col min="14" max="14" width="5.5703125" style="118" customWidth="1"/>
    <col min="15" max="15" width="5.28515625" style="118" customWidth="1"/>
    <col min="16" max="16" width="4.5703125" style="118" customWidth="1"/>
    <col min="17" max="18" width="5.42578125" style="118" customWidth="1"/>
    <col min="19" max="20" width="6.140625" style="118" customWidth="1"/>
    <col min="21" max="21" width="6.85546875" style="118" customWidth="1"/>
    <col min="22" max="16384" width="9.140625" style="118"/>
  </cols>
  <sheetData>
    <row r="1" spans="1:22" x14ac:dyDescent="0.2">
      <c r="U1" s="642" t="s">
        <v>543</v>
      </c>
      <c r="V1" s="643"/>
    </row>
    <row r="2" spans="1:22" ht="15" x14ac:dyDescent="0.25">
      <c r="A2" s="644" t="s">
        <v>801</v>
      </c>
      <c r="B2" s="644"/>
      <c r="C2" s="644"/>
      <c r="D2" s="644"/>
      <c r="E2" s="644"/>
      <c r="F2" s="644"/>
      <c r="G2" s="644"/>
      <c r="H2" s="644"/>
      <c r="I2" s="644"/>
      <c r="J2" s="644"/>
      <c r="K2" s="644"/>
      <c r="L2" s="644"/>
      <c r="M2" s="644"/>
      <c r="N2" s="644"/>
      <c r="O2" s="644"/>
      <c r="P2" s="644"/>
      <c r="Q2" s="644"/>
      <c r="R2" s="644"/>
      <c r="S2" s="644"/>
      <c r="T2" s="644"/>
      <c r="U2" s="644"/>
      <c r="V2" s="644"/>
    </row>
    <row r="3" spans="1:22" x14ac:dyDescent="0.2">
      <c r="A3" s="645" t="s">
        <v>1</v>
      </c>
      <c r="B3" s="640" t="s">
        <v>45</v>
      </c>
      <c r="C3" s="640" t="s">
        <v>8</v>
      </c>
      <c r="D3" s="640" t="s">
        <v>56</v>
      </c>
      <c r="E3" s="640" t="s">
        <v>4</v>
      </c>
      <c r="F3" s="640" t="s">
        <v>5</v>
      </c>
      <c r="G3" s="640" t="s">
        <v>6</v>
      </c>
      <c r="H3" s="640" t="s">
        <v>7</v>
      </c>
      <c r="I3" s="640" t="s">
        <v>222</v>
      </c>
      <c r="J3" s="512" t="s">
        <v>9</v>
      </c>
      <c r="K3" s="512"/>
      <c r="L3" s="512"/>
      <c r="M3" s="512"/>
      <c r="N3" s="512"/>
      <c r="O3" s="512"/>
      <c r="P3" s="512"/>
      <c r="Q3" s="512"/>
      <c r="R3" s="512"/>
      <c r="S3" s="512"/>
      <c r="T3" s="512"/>
      <c r="U3" s="640" t="s">
        <v>21</v>
      </c>
      <c r="V3" s="640" t="s">
        <v>22</v>
      </c>
    </row>
    <row r="4" spans="1:22" ht="54" customHeight="1" x14ac:dyDescent="0.2">
      <c r="A4" s="646"/>
      <c r="B4" s="640"/>
      <c r="C4" s="640"/>
      <c r="D4" s="640"/>
      <c r="E4" s="640"/>
      <c r="F4" s="640"/>
      <c r="G4" s="640"/>
      <c r="H4" s="640"/>
      <c r="I4" s="640"/>
      <c r="J4" s="244" t="s">
        <v>10</v>
      </c>
      <c r="K4" s="244" t="s">
        <v>11</v>
      </c>
      <c r="L4" s="244" t="s">
        <v>12</v>
      </c>
      <c r="M4" s="244" t="s">
        <v>13</v>
      </c>
      <c r="N4" s="244" t="s">
        <v>14</v>
      </c>
      <c r="O4" s="244" t="s">
        <v>15</v>
      </c>
      <c r="P4" s="244" t="s">
        <v>16</v>
      </c>
      <c r="Q4" s="244" t="s">
        <v>17</v>
      </c>
      <c r="R4" s="244" t="s">
        <v>18</v>
      </c>
      <c r="S4" s="244" t="s">
        <v>19</v>
      </c>
      <c r="T4" s="244" t="s">
        <v>20</v>
      </c>
      <c r="U4" s="640"/>
      <c r="V4" s="640"/>
    </row>
    <row r="5" spans="1:22" x14ac:dyDescent="0.2">
      <c r="A5" s="127"/>
      <c r="B5" s="127"/>
      <c r="C5" s="127"/>
      <c r="D5" s="127"/>
      <c r="E5" s="127"/>
      <c r="F5" s="127"/>
      <c r="G5" s="127"/>
      <c r="H5" s="127"/>
      <c r="I5" s="244">
        <f>J5+K5+L5+M5+N5+O5+P5+Q5+R5+S5+T5</f>
        <v>0</v>
      </c>
      <c r="J5" s="127"/>
      <c r="K5" s="127"/>
      <c r="L5" s="127"/>
      <c r="M5" s="127"/>
      <c r="N5" s="127"/>
      <c r="O5" s="127"/>
      <c r="P5" s="127"/>
      <c r="Q5" s="127"/>
      <c r="R5" s="127"/>
      <c r="S5" s="127"/>
      <c r="T5" s="127"/>
      <c r="U5" s="127"/>
      <c r="V5" s="127"/>
    </row>
    <row r="6" spans="1:22" x14ac:dyDescent="0.2">
      <c r="A6" s="127"/>
      <c r="B6" s="127"/>
      <c r="C6" s="127"/>
      <c r="D6" s="127"/>
      <c r="E6" s="127"/>
      <c r="F6" s="127"/>
      <c r="G6" s="127"/>
      <c r="H6" s="127"/>
      <c r="I6" s="244">
        <f>J6+K6+L6+M6+N6+O6+P6+Q6+R6+S6+T6</f>
        <v>0</v>
      </c>
      <c r="J6" s="127"/>
      <c r="K6" s="127"/>
      <c r="L6" s="127"/>
      <c r="M6" s="127"/>
      <c r="N6" s="127"/>
      <c r="O6" s="127"/>
      <c r="P6" s="127"/>
      <c r="Q6" s="127"/>
      <c r="R6" s="127"/>
      <c r="S6" s="127"/>
      <c r="T6" s="127"/>
      <c r="U6" s="127"/>
      <c r="V6" s="127"/>
    </row>
    <row r="7" spans="1:22" x14ac:dyDescent="0.2">
      <c r="A7" s="127"/>
      <c r="B7" s="127"/>
      <c r="C7" s="127"/>
      <c r="D7" s="127"/>
      <c r="E7" s="127"/>
      <c r="F7" s="127"/>
      <c r="G7" s="127"/>
      <c r="H7" s="127"/>
      <c r="I7" s="244">
        <f>J7+K7+L7+M7+N7+O7+P7+Q7+R7+S7+T7</f>
        <v>0</v>
      </c>
      <c r="J7" s="127"/>
      <c r="K7" s="127"/>
      <c r="L7" s="127"/>
      <c r="M7" s="127"/>
      <c r="N7" s="127"/>
      <c r="O7" s="127"/>
      <c r="P7" s="127"/>
      <c r="Q7" s="127"/>
      <c r="R7" s="127"/>
      <c r="S7" s="127"/>
      <c r="T7" s="127"/>
      <c r="U7" s="127"/>
      <c r="V7" s="127"/>
    </row>
    <row r="8" spans="1:22" x14ac:dyDescent="0.2">
      <c r="A8" s="127"/>
      <c r="B8" s="127"/>
      <c r="C8" s="127"/>
      <c r="D8" s="127"/>
      <c r="E8" s="127"/>
      <c r="F8" s="127"/>
      <c r="G8" s="127"/>
      <c r="H8" s="127"/>
      <c r="I8" s="244">
        <f>J8+K8+L8+M8+N8+O8+P8+Q8+R8+S8+T8</f>
        <v>0</v>
      </c>
      <c r="J8" s="127"/>
      <c r="K8" s="127"/>
      <c r="L8" s="127"/>
      <c r="M8" s="127"/>
      <c r="N8" s="127"/>
      <c r="O8" s="127"/>
      <c r="P8" s="127"/>
      <c r="Q8" s="127"/>
      <c r="R8" s="127"/>
      <c r="S8" s="127"/>
      <c r="T8" s="127"/>
      <c r="U8" s="127"/>
      <c r="V8" s="127"/>
    </row>
    <row r="11" spans="1:22" s="245" customFormat="1" x14ac:dyDescent="0.2">
      <c r="B11" s="246" t="s">
        <v>648</v>
      </c>
    </row>
    <row r="14" spans="1:22" ht="14.25" x14ac:dyDescent="0.2">
      <c r="B14" s="247" t="s">
        <v>649</v>
      </c>
      <c r="C14" s="641"/>
      <c r="D14" s="641"/>
      <c r="E14" s="641"/>
    </row>
    <row r="15" spans="1:22" ht="14.25" x14ac:dyDescent="0.2">
      <c r="B15" s="248" t="s">
        <v>650</v>
      </c>
      <c r="C15" s="249"/>
      <c r="D15" s="248"/>
      <c r="E15" s="249"/>
    </row>
    <row r="16" spans="1:22" ht="14.25" x14ac:dyDescent="0.2">
      <c r="B16" s="248"/>
      <c r="C16" s="250" t="s">
        <v>651</v>
      </c>
      <c r="D16" s="248"/>
      <c r="E16" s="250" t="s">
        <v>144</v>
      </c>
    </row>
  </sheetData>
  <mergeCells count="15">
    <mergeCell ref="U3:U4"/>
    <mergeCell ref="V3:V4"/>
    <mergeCell ref="C14:E14"/>
    <mergeCell ref="U1:V1"/>
    <mergeCell ref="A2:V2"/>
    <mergeCell ref="A3:A4"/>
    <mergeCell ref="B3:B4"/>
    <mergeCell ref="C3:C4"/>
    <mergeCell ref="D3:D4"/>
    <mergeCell ref="E3:E4"/>
    <mergeCell ref="F3:F4"/>
    <mergeCell ref="G3:G4"/>
    <mergeCell ref="H3:H4"/>
    <mergeCell ref="I3:I4"/>
    <mergeCell ref="J3:T3"/>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3"/>
  <sheetViews>
    <sheetView workbookViewId="0">
      <selection activeCell="O32" sqref="O32"/>
    </sheetView>
  </sheetViews>
  <sheetFormatPr defaultRowHeight="12.75" x14ac:dyDescent="0.2"/>
  <cols>
    <col min="1" max="1" width="6.5703125" style="118" customWidth="1"/>
    <col min="2" max="2" width="29" style="118" customWidth="1"/>
    <col min="3" max="3" width="9.5703125" style="118" customWidth="1"/>
    <col min="4" max="4" width="10.140625" style="118" customWidth="1"/>
    <col min="5" max="5" width="10" style="118" customWidth="1"/>
    <col min="6" max="6" width="13.28515625" style="118" customWidth="1"/>
    <col min="7" max="7" width="6.42578125" style="118" customWidth="1"/>
    <col min="8" max="8" width="7.140625" style="118" customWidth="1"/>
    <col min="9" max="9" width="7.85546875" style="118" customWidth="1"/>
    <col min="10" max="10" width="9.140625" style="118"/>
    <col min="11" max="11" width="6.85546875" style="118" customWidth="1"/>
    <col min="12" max="12" width="7.28515625" style="118" customWidth="1"/>
    <col min="13" max="13" width="7.85546875" style="118" customWidth="1"/>
    <col min="14" max="14" width="9.140625" style="118"/>
    <col min="15" max="15" width="18" style="118" customWidth="1"/>
    <col min="16" max="16384" width="9.140625" style="118"/>
  </cols>
  <sheetData>
    <row r="1" spans="1:15" x14ac:dyDescent="0.2">
      <c r="O1" s="251" t="s">
        <v>544</v>
      </c>
    </row>
    <row r="2" spans="1:15" ht="24" customHeight="1" x14ac:dyDescent="0.2">
      <c r="A2" s="647" t="s">
        <v>802</v>
      </c>
      <c r="B2" s="648"/>
      <c r="C2" s="648"/>
      <c r="D2" s="648"/>
      <c r="E2" s="648"/>
      <c r="F2" s="648"/>
      <c r="G2" s="648"/>
      <c r="H2" s="648"/>
      <c r="I2" s="648"/>
      <c r="J2" s="648"/>
      <c r="K2" s="648"/>
      <c r="L2" s="648"/>
      <c r="M2" s="648"/>
      <c r="N2" s="648"/>
      <c r="O2" s="648"/>
    </row>
    <row r="3" spans="1:15" s="252" customFormat="1" ht="69" customHeight="1" x14ac:dyDescent="0.2">
      <c r="A3" s="512" t="s">
        <v>1</v>
      </c>
      <c r="B3" s="512" t="s">
        <v>27</v>
      </c>
      <c r="C3" s="649" t="s">
        <v>26</v>
      </c>
      <c r="D3" s="512" t="s">
        <v>652</v>
      </c>
      <c r="E3" s="510"/>
      <c r="F3" s="510"/>
      <c r="G3" s="512" t="s">
        <v>653</v>
      </c>
      <c r="H3" s="510"/>
      <c r="I3" s="510"/>
      <c r="J3" s="510"/>
      <c r="K3" s="510"/>
      <c r="L3" s="510"/>
      <c r="M3" s="510"/>
      <c r="N3" s="510"/>
      <c r="O3" s="649" t="s">
        <v>54</v>
      </c>
    </row>
    <row r="4" spans="1:15" s="252" customFormat="1" ht="89.25" customHeight="1" x14ac:dyDescent="0.2">
      <c r="A4" s="510"/>
      <c r="B4" s="510"/>
      <c r="C4" s="537"/>
      <c r="D4" s="238" t="s">
        <v>23</v>
      </c>
      <c r="E4" s="238" t="s">
        <v>24</v>
      </c>
      <c r="F4" s="238" t="s">
        <v>25</v>
      </c>
      <c r="G4" s="238" t="s">
        <v>47</v>
      </c>
      <c r="H4" s="238" t="s">
        <v>48</v>
      </c>
      <c r="I4" s="238" t="s">
        <v>49</v>
      </c>
      <c r="J4" s="238" t="s">
        <v>50</v>
      </c>
      <c r="K4" s="238" t="s">
        <v>51</v>
      </c>
      <c r="L4" s="253" t="s">
        <v>52</v>
      </c>
      <c r="M4" s="253" t="s">
        <v>53</v>
      </c>
      <c r="N4" s="253" t="s">
        <v>55</v>
      </c>
      <c r="O4" s="537"/>
    </row>
    <row r="5" spans="1:15" s="257" customFormat="1" ht="11.25" x14ac:dyDescent="0.2">
      <c r="A5" s="254">
        <v>1</v>
      </c>
      <c r="B5" s="254">
        <v>2</v>
      </c>
      <c r="C5" s="255">
        <v>3</v>
      </c>
      <c r="D5" s="254">
        <v>4</v>
      </c>
      <c r="E5" s="256">
        <v>5</v>
      </c>
      <c r="F5" s="254">
        <v>6</v>
      </c>
      <c r="G5" s="254">
        <v>7</v>
      </c>
      <c r="H5" s="254">
        <v>8</v>
      </c>
      <c r="I5" s="256">
        <v>9</v>
      </c>
      <c r="J5" s="256">
        <v>10</v>
      </c>
      <c r="K5" s="256">
        <v>11</v>
      </c>
      <c r="L5" s="256">
        <v>12</v>
      </c>
      <c r="M5" s="256">
        <v>13</v>
      </c>
      <c r="N5" s="256">
        <v>14</v>
      </c>
      <c r="O5" s="256">
        <v>15</v>
      </c>
    </row>
    <row r="6" spans="1:15" x14ac:dyDescent="0.2">
      <c r="A6" s="123"/>
      <c r="B6" s="123"/>
      <c r="C6" s="123"/>
      <c r="D6" s="123"/>
      <c r="E6" s="123"/>
      <c r="F6" s="123"/>
      <c r="G6" s="123"/>
      <c r="H6" s="123"/>
      <c r="I6" s="123"/>
      <c r="J6" s="123"/>
      <c r="K6" s="123"/>
      <c r="L6" s="123"/>
      <c r="M6" s="123"/>
      <c r="N6" s="123"/>
      <c r="O6" s="123"/>
    </row>
    <row r="7" spans="1:15" x14ac:dyDescent="0.2">
      <c r="A7" s="123"/>
      <c r="B7" s="123"/>
      <c r="C7" s="123"/>
      <c r="D7" s="123"/>
      <c r="E7" s="123"/>
      <c r="F7" s="123"/>
      <c r="G7" s="123"/>
      <c r="H7" s="123"/>
      <c r="I7" s="123"/>
      <c r="J7" s="123"/>
      <c r="K7" s="123"/>
      <c r="L7" s="123"/>
      <c r="M7" s="123"/>
      <c r="N7" s="123"/>
      <c r="O7" s="123"/>
    </row>
    <row r="8" spans="1:15" x14ac:dyDescent="0.2">
      <c r="A8" s="123"/>
      <c r="B8" s="258" t="s">
        <v>46</v>
      </c>
      <c r="C8" s="123"/>
      <c r="D8" s="123"/>
      <c r="E8" s="123"/>
      <c r="F8" s="123"/>
      <c r="G8" s="123"/>
      <c r="H8" s="123"/>
      <c r="I8" s="123"/>
      <c r="J8" s="123"/>
      <c r="K8" s="123"/>
      <c r="L8" s="123"/>
      <c r="M8" s="123"/>
      <c r="N8" s="123"/>
      <c r="O8" s="123"/>
    </row>
    <row r="10" spans="1:15" s="245" customFormat="1" x14ac:dyDescent="0.2">
      <c r="B10" s="246" t="s">
        <v>648</v>
      </c>
    </row>
    <row r="11" spans="1:15" ht="14.25" x14ac:dyDescent="0.2">
      <c r="B11" s="247" t="s">
        <v>649</v>
      </c>
      <c r="C11" s="641"/>
      <c r="D11" s="641"/>
      <c r="E11" s="641"/>
    </row>
    <row r="12" spans="1:15" ht="14.25" x14ac:dyDescent="0.2">
      <c r="B12" s="248" t="s">
        <v>650</v>
      </c>
      <c r="C12" s="249"/>
      <c r="D12" s="248"/>
      <c r="E12" s="249"/>
    </row>
    <row r="13" spans="1:15" ht="14.25" x14ac:dyDescent="0.2">
      <c r="B13" s="248"/>
      <c r="C13" s="250" t="s">
        <v>651</v>
      </c>
      <c r="D13" s="248"/>
      <c r="E13" s="250" t="s">
        <v>144</v>
      </c>
    </row>
  </sheetData>
  <mergeCells count="8">
    <mergeCell ref="C11:E11"/>
    <mergeCell ref="A2:O2"/>
    <mergeCell ref="A3:A4"/>
    <mergeCell ref="B3:B4"/>
    <mergeCell ref="C3:C4"/>
    <mergeCell ref="D3:F3"/>
    <mergeCell ref="G3:N3"/>
    <mergeCell ref="O3:O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2"/>
  <sheetViews>
    <sheetView zoomScaleNormal="100" workbookViewId="0">
      <selection activeCell="A2" sqref="A2:V3"/>
    </sheetView>
  </sheetViews>
  <sheetFormatPr defaultRowHeight="12.75" x14ac:dyDescent="0.2"/>
  <cols>
    <col min="1" max="1" width="6.42578125" style="118" customWidth="1"/>
    <col min="2" max="2" width="26" style="118" customWidth="1"/>
    <col min="3" max="3" width="10.85546875" style="118" customWidth="1"/>
    <col min="4" max="4" width="8.28515625" style="118" customWidth="1"/>
    <col min="5" max="6" width="5.7109375" style="118" customWidth="1"/>
    <col min="7" max="7" width="4.7109375" style="118" customWidth="1"/>
    <col min="8" max="8" width="5" style="118" customWidth="1"/>
    <col min="9" max="9" width="5.5703125" style="118" customWidth="1"/>
    <col min="10" max="10" width="4.7109375" style="118" customWidth="1"/>
    <col min="11" max="11" width="4.42578125" style="118" customWidth="1"/>
    <col min="12" max="12" width="5" style="118" customWidth="1"/>
    <col min="13" max="13" width="3.28515625" style="118" customWidth="1"/>
    <col min="14" max="14" width="4.85546875" style="118" customWidth="1"/>
    <col min="15" max="16" width="4.7109375" style="118" customWidth="1"/>
    <col min="17" max="17" width="4.42578125" style="118" customWidth="1"/>
    <col min="18" max="18" width="4.140625" style="118" customWidth="1"/>
    <col min="19" max="20" width="4" style="118" customWidth="1"/>
    <col min="21" max="21" width="4.140625" style="118" customWidth="1"/>
    <col min="22" max="22" width="5.28515625" style="118" customWidth="1"/>
    <col min="23" max="23" width="7" style="118" customWidth="1"/>
    <col min="24" max="16384" width="9.140625" style="118"/>
  </cols>
  <sheetData>
    <row r="1" spans="1:25" x14ac:dyDescent="0.2">
      <c r="S1" s="642" t="s">
        <v>545</v>
      </c>
      <c r="T1" s="642"/>
      <c r="U1" s="643"/>
      <c r="V1" s="643"/>
    </row>
    <row r="2" spans="1:25" ht="12.75" customHeight="1" x14ac:dyDescent="0.2">
      <c r="A2" s="650" t="s">
        <v>803</v>
      </c>
      <c r="B2" s="651"/>
      <c r="C2" s="651"/>
      <c r="D2" s="651"/>
      <c r="E2" s="651"/>
      <c r="F2" s="651"/>
      <c r="G2" s="651"/>
      <c r="H2" s="651"/>
      <c r="I2" s="651"/>
      <c r="J2" s="651"/>
      <c r="K2" s="651"/>
      <c r="L2" s="651"/>
      <c r="M2" s="651"/>
      <c r="N2" s="651"/>
      <c r="O2" s="651"/>
      <c r="P2" s="651"/>
      <c r="Q2" s="651"/>
      <c r="R2" s="651"/>
      <c r="S2" s="651"/>
      <c r="T2" s="651"/>
      <c r="U2" s="651"/>
      <c r="V2" s="651"/>
    </row>
    <row r="3" spans="1:25" ht="4.5" customHeight="1" x14ac:dyDescent="0.2">
      <c r="A3" s="652"/>
      <c r="B3" s="652"/>
      <c r="C3" s="652"/>
      <c r="D3" s="652"/>
      <c r="E3" s="652"/>
      <c r="F3" s="652"/>
      <c r="G3" s="652"/>
      <c r="H3" s="652"/>
      <c r="I3" s="652"/>
      <c r="J3" s="652"/>
      <c r="K3" s="652"/>
      <c r="L3" s="652"/>
      <c r="M3" s="652"/>
      <c r="N3" s="652"/>
      <c r="O3" s="652"/>
      <c r="P3" s="652"/>
      <c r="Q3" s="652"/>
      <c r="R3" s="652"/>
      <c r="S3" s="652"/>
      <c r="T3" s="652"/>
      <c r="U3" s="652"/>
      <c r="V3" s="652"/>
    </row>
    <row r="4" spans="1:25" ht="60" customHeight="1" x14ac:dyDescent="0.2">
      <c r="A4" s="123" t="s">
        <v>1</v>
      </c>
      <c r="B4" s="243" t="s">
        <v>654</v>
      </c>
      <c r="C4" s="243" t="s">
        <v>655</v>
      </c>
      <c r="D4" s="238" t="s">
        <v>28</v>
      </c>
      <c r="E4" s="238" t="s">
        <v>29</v>
      </c>
      <c r="F4" s="238" t="s">
        <v>30</v>
      </c>
      <c r="G4" s="238" t="s">
        <v>31</v>
      </c>
      <c r="H4" s="238" t="s">
        <v>0</v>
      </c>
      <c r="I4" s="238" t="s">
        <v>32</v>
      </c>
      <c r="J4" s="238" t="s">
        <v>33</v>
      </c>
      <c r="K4" s="238" t="s">
        <v>34</v>
      </c>
      <c r="L4" s="238" t="s">
        <v>41</v>
      </c>
      <c r="M4" s="238" t="s">
        <v>35</v>
      </c>
      <c r="N4" s="238" t="s">
        <v>36</v>
      </c>
      <c r="O4" s="238" t="s">
        <v>37</v>
      </c>
      <c r="P4" s="238" t="s">
        <v>38</v>
      </c>
      <c r="Q4" s="238" t="s">
        <v>39</v>
      </c>
      <c r="R4" s="238" t="s">
        <v>42</v>
      </c>
      <c r="S4" s="238" t="s">
        <v>40</v>
      </c>
      <c r="T4" s="238" t="s">
        <v>43</v>
      </c>
      <c r="U4" s="238" t="s">
        <v>656</v>
      </c>
      <c r="V4" s="238" t="s">
        <v>44</v>
      </c>
    </row>
    <row r="5" spans="1:25" x14ac:dyDescent="0.2">
      <c r="A5" s="123"/>
      <c r="B5" s="127"/>
      <c r="C5" s="123"/>
      <c r="D5" s="123"/>
      <c r="E5" s="123"/>
      <c r="F5" s="123"/>
      <c r="G5" s="123"/>
      <c r="H5" s="123"/>
      <c r="I5" s="123"/>
      <c r="J5" s="123"/>
      <c r="K5" s="123"/>
      <c r="L5" s="123"/>
      <c r="M5" s="123"/>
      <c r="N5" s="123"/>
      <c r="O5" s="123"/>
      <c r="P5" s="123"/>
      <c r="Q5" s="123"/>
      <c r="R5" s="123"/>
      <c r="S5" s="123"/>
      <c r="T5" s="123"/>
      <c r="U5" s="123"/>
      <c r="V5" s="123"/>
    </row>
    <row r="6" spans="1:25" x14ac:dyDescent="0.2">
      <c r="A6" s="123"/>
      <c r="B6" s="127"/>
      <c r="D6" s="123"/>
      <c r="E6" s="123"/>
      <c r="F6" s="123"/>
      <c r="G6" s="123"/>
      <c r="H6" s="123"/>
      <c r="I6" s="123"/>
      <c r="J6" s="123"/>
      <c r="K6" s="123"/>
      <c r="L6" s="123"/>
      <c r="M6" s="123"/>
      <c r="N6" s="123"/>
      <c r="O6" s="123"/>
      <c r="P6" s="123"/>
      <c r="Q6" s="123"/>
      <c r="R6" s="123"/>
      <c r="S6" s="123"/>
      <c r="T6" s="123"/>
      <c r="U6" s="123"/>
      <c r="V6" s="123"/>
    </row>
    <row r="7" spans="1:25" x14ac:dyDescent="0.2">
      <c r="A7" s="123"/>
      <c r="B7" s="258" t="s">
        <v>3</v>
      </c>
      <c r="C7" s="123"/>
      <c r="D7" s="123"/>
      <c r="E7" s="123"/>
      <c r="F7" s="123"/>
      <c r="G7" s="123"/>
      <c r="H7" s="123"/>
      <c r="I7" s="123"/>
      <c r="J7" s="123"/>
      <c r="K7" s="123"/>
      <c r="L7" s="123"/>
      <c r="M7" s="123"/>
      <c r="N7" s="123"/>
      <c r="O7" s="123"/>
      <c r="P7" s="123"/>
      <c r="Q7" s="123"/>
      <c r="R7" s="123"/>
      <c r="S7" s="123"/>
      <c r="T7" s="123"/>
      <c r="U7" s="123"/>
      <c r="V7" s="123"/>
    </row>
    <row r="9" spans="1:25" x14ac:dyDescent="0.2">
      <c r="B9" s="251"/>
    </row>
    <row r="10" spans="1:25" x14ac:dyDescent="0.2">
      <c r="B10" s="251" t="s">
        <v>649</v>
      </c>
      <c r="C10" s="653"/>
      <c r="D10" s="653"/>
      <c r="E10" s="653"/>
      <c r="F10" s="653"/>
      <c r="G10" s="653"/>
    </row>
    <row r="11" spans="1:25" x14ac:dyDescent="0.2">
      <c r="B11" s="251" t="s">
        <v>650</v>
      </c>
      <c r="C11" s="259"/>
      <c r="E11" s="654"/>
      <c r="F11" s="654"/>
    </row>
    <row r="12" spans="1:25" x14ac:dyDescent="0.2">
      <c r="C12" s="242" t="s">
        <v>651</v>
      </c>
      <c r="E12" s="655" t="s">
        <v>144</v>
      </c>
      <c r="F12" s="656"/>
      <c r="Y12" s="118">
        <f>E7+H7+I7+J7+L7+Q7+S7+U7+V7</f>
        <v>0</v>
      </c>
    </row>
  </sheetData>
  <mergeCells count="5">
    <mergeCell ref="S1:V1"/>
    <mergeCell ref="A2:V3"/>
    <mergeCell ref="C10:G10"/>
    <mergeCell ref="E11:F11"/>
    <mergeCell ref="E12:F12"/>
  </mergeCells>
  <pageMargins left="0.75" right="0.75" top="1" bottom="1" header="0.5" footer="0.5"/>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7"/>
  <sheetViews>
    <sheetView zoomScale="90" zoomScaleNormal="90" workbookViewId="0">
      <selection activeCell="A2" sqref="A2:Q3"/>
    </sheetView>
  </sheetViews>
  <sheetFormatPr defaultRowHeight="14.25" x14ac:dyDescent="0.2"/>
  <cols>
    <col min="1" max="1" width="5" style="248" customWidth="1"/>
    <col min="2" max="2" width="19.5703125" style="248" customWidth="1"/>
    <col min="3" max="3" width="11.85546875" style="248" customWidth="1"/>
    <col min="4" max="4" width="8.85546875" style="248" customWidth="1"/>
    <col min="5" max="6" width="15.7109375" style="248" customWidth="1"/>
    <col min="7" max="7" width="26.42578125" style="248" customWidth="1"/>
    <col min="8" max="8" width="20.5703125" style="248" customWidth="1"/>
    <col min="9" max="16384" width="9.140625" style="248"/>
  </cols>
  <sheetData>
    <row r="1" spans="1:17" x14ac:dyDescent="0.2">
      <c r="E1" s="260"/>
      <c r="F1" s="260"/>
      <c r="G1" s="261" t="s">
        <v>546</v>
      </c>
    </row>
    <row r="2" spans="1:17" x14ac:dyDescent="0.2">
      <c r="A2" s="657" t="s">
        <v>804</v>
      </c>
      <c r="B2" s="657"/>
      <c r="C2" s="657"/>
      <c r="D2" s="657"/>
      <c r="E2" s="657"/>
      <c r="F2" s="657"/>
      <c r="G2" s="657"/>
      <c r="H2" s="262"/>
      <c r="I2" s="262"/>
      <c r="J2" s="262"/>
      <c r="K2" s="262"/>
      <c r="L2" s="262"/>
      <c r="M2" s="262"/>
      <c r="N2" s="262"/>
      <c r="O2" s="262"/>
      <c r="P2" s="262"/>
      <c r="Q2" s="262"/>
    </row>
    <row r="3" spans="1:17" x14ac:dyDescent="0.2">
      <c r="A3" s="658"/>
      <c r="B3" s="658"/>
      <c r="C3" s="658"/>
      <c r="D3" s="658"/>
      <c r="E3" s="658"/>
      <c r="F3" s="658"/>
      <c r="G3" s="658"/>
      <c r="H3" s="262"/>
      <c r="I3" s="262"/>
      <c r="J3" s="262"/>
      <c r="K3" s="262"/>
      <c r="L3" s="262"/>
      <c r="M3" s="262"/>
      <c r="N3" s="262"/>
      <c r="O3" s="262"/>
      <c r="P3" s="262"/>
      <c r="Q3" s="262"/>
    </row>
    <row r="4" spans="1:17" ht="85.5" x14ac:dyDescent="0.2">
      <c r="A4" s="263" t="s">
        <v>214</v>
      </c>
      <c r="B4" s="263" t="s">
        <v>215</v>
      </c>
      <c r="C4" s="263" t="s">
        <v>216</v>
      </c>
      <c r="D4" s="263" t="s">
        <v>217</v>
      </c>
      <c r="E4" s="263" t="s">
        <v>218</v>
      </c>
      <c r="F4" s="263" t="s">
        <v>219</v>
      </c>
      <c r="G4" s="263" t="s">
        <v>220</v>
      </c>
      <c r="H4" s="264"/>
      <c r="I4" s="264"/>
      <c r="J4" s="264"/>
      <c r="K4" s="262"/>
      <c r="L4" s="262"/>
      <c r="M4" s="262"/>
      <c r="N4" s="262"/>
      <c r="O4" s="262"/>
      <c r="P4" s="262"/>
      <c r="Q4" s="262"/>
    </row>
    <row r="5" spans="1:17" x14ac:dyDescent="0.2">
      <c r="A5" s="265">
        <v>1</v>
      </c>
      <c r="B5" s="265">
        <v>2</v>
      </c>
      <c r="C5" s="265">
        <v>3</v>
      </c>
      <c r="D5" s="265">
        <v>4</v>
      </c>
      <c r="E5" s="266">
        <v>5</v>
      </c>
      <c r="F5" s="266">
        <v>6</v>
      </c>
      <c r="G5" s="267" t="s">
        <v>221</v>
      </c>
      <c r="H5" s="262"/>
      <c r="I5" s="262"/>
      <c r="J5" s="262"/>
      <c r="K5" s="262"/>
      <c r="L5" s="262"/>
      <c r="M5" s="262"/>
      <c r="N5" s="262"/>
      <c r="O5" s="262"/>
      <c r="P5" s="262"/>
      <c r="Q5" s="262"/>
    </row>
    <row r="6" spans="1:17" ht="15" x14ac:dyDescent="0.2">
      <c r="A6" s="268"/>
      <c r="B6" s="269"/>
      <c r="C6" s="268"/>
      <c r="D6" s="268"/>
      <c r="E6" s="270"/>
      <c r="F6" s="270"/>
      <c r="G6" s="270"/>
      <c r="H6" s="262"/>
      <c r="I6" s="262"/>
      <c r="J6" s="262"/>
      <c r="K6" s="262"/>
      <c r="L6" s="262"/>
      <c r="M6" s="262"/>
      <c r="N6" s="262"/>
      <c r="O6" s="262"/>
      <c r="P6" s="262"/>
      <c r="Q6" s="262"/>
    </row>
    <row r="7" spans="1:17" x14ac:dyDescent="0.2">
      <c r="A7" s="268"/>
      <c r="B7" s="263"/>
      <c r="C7" s="268"/>
      <c r="D7" s="268"/>
      <c r="E7" s="271"/>
      <c r="F7" s="271"/>
      <c r="G7" s="272"/>
      <c r="H7" s="273"/>
      <c r="I7" s="262"/>
      <c r="J7" s="262"/>
      <c r="K7" s="262"/>
      <c r="L7" s="262"/>
      <c r="M7" s="262"/>
      <c r="N7" s="262"/>
      <c r="O7" s="262"/>
      <c r="P7" s="262"/>
      <c r="Q7" s="262"/>
    </row>
    <row r="8" spans="1:17" x14ac:dyDescent="0.2">
      <c r="A8" s="274"/>
      <c r="B8" s="275" t="s">
        <v>46</v>
      </c>
      <c r="C8" s="268"/>
      <c r="D8" s="268"/>
      <c r="E8" s="268"/>
      <c r="F8" s="268"/>
      <c r="G8" s="272"/>
      <c r="H8" s="247"/>
      <c r="I8" s="247"/>
      <c r="J8" s="247"/>
      <c r="K8" s="247"/>
      <c r="L8" s="247"/>
    </row>
    <row r="9" spans="1:17" x14ac:dyDescent="0.2">
      <c r="A9" s="276"/>
      <c r="B9" s="277"/>
      <c r="C9" s="277"/>
      <c r="D9" s="277"/>
      <c r="E9" s="277"/>
      <c r="F9" s="277"/>
      <c r="G9" s="277"/>
      <c r="H9" s="277"/>
      <c r="I9" s="277"/>
      <c r="J9" s="277"/>
      <c r="K9" s="277"/>
      <c r="L9" s="277"/>
    </row>
    <row r="10" spans="1:17" x14ac:dyDescent="0.2">
      <c r="A10" s="276"/>
      <c r="B10" s="247"/>
      <c r="C10" s="659"/>
      <c r="D10" s="660"/>
      <c r="E10" s="660"/>
      <c r="F10" s="660"/>
      <c r="G10" s="660"/>
      <c r="H10" s="247"/>
      <c r="I10" s="247"/>
      <c r="J10" s="247"/>
      <c r="K10" s="247"/>
      <c r="L10" s="247"/>
    </row>
    <row r="11" spans="1:17" x14ac:dyDescent="0.2">
      <c r="A11" s="276"/>
      <c r="B11" s="247"/>
      <c r="C11" s="660"/>
      <c r="D11" s="660"/>
      <c r="E11" s="660"/>
      <c r="F11" s="660"/>
      <c r="G11" s="660"/>
      <c r="H11" s="247"/>
      <c r="I11" s="247"/>
      <c r="J11" s="247"/>
      <c r="K11" s="247"/>
      <c r="L11" s="247"/>
    </row>
    <row r="12" spans="1:17" x14ac:dyDescent="0.2">
      <c r="B12" s="247" t="s">
        <v>649</v>
      </c>
      <c r="C12" s="641"/>
      <c r="D12" s="641"/>
      <c r="E12" s="641"/>
    </row>
    <row r="13" spans="1:17" x14ac:dyDescent="0.2">
      <c r="B13" s="248" t="s">
        <v>650</v>
      </c>
      <c r="C13" s="249"/>
      <c r="E13" s="249"/>
    </row>
    <row r="14" spans="1:17" x14ac:dyDescent="0.2">
      <c r="C14" s="250" t="s">
        <v>651</v>
      </c>
      <c r="E14" s="250" t="s">
        <v>144</v>
      </c>
    </row>
    <row r="20" spans="5:15" ht="15" x14ac:dyDescent="0.25">
      <c r="E20" s="279"/>
      <c r="F20" s="279"/>
      <c r="G20" s="279"/>
      <c r="H20" s="279"/>
      <c r="I20" s="279"/>
      <c r="J20" s="279"/>
      <c r="K20" s="279"/>
      <c r="L20" s="279"/>
      <c r="M20" s="279"/>
      <c r="N20" s="279"/>
      <c r="O20" s="279"/>
    </row>
    <row r="21" spans="5:15" ht="15" x14ac:dyDescent="0.25">
      <c r="E21" s="279"/>
      <c r="F21" s="279"/>
      <c r="G21" s="279"/>
      <c r="H21" s="279"/>
      <c r="I21" s="279"/>
      <c r="J21" s="279"/>
      <c r="K21" s="279"/>
      <c r="L21" s="279"/>
      <c r="M21" s="279"/>
      <c r="N21" s="279"/>
      <c r="O21" s="279"/>
    </row>
    <row r="22" spans="5:15" x14ac:dyDescent="0.2">
      <c r="E22" s="278"/>
      <c r="F22" s="278"/>
      <c r="G22" s="280"/>
      <c r="H22" s="280"/>
      <c r="I22" s="280"/>
      <c r="J22" s="280"/>
      <c r="K22" s="280"/>
      <c r="L22" s="280"/>
      <c r="M22" s="280"/>
      <c r="N22" s="280"/>
      <c r="O22" s="247"/>
    </row>
    <row r="23" spans="5:15" x14ac:dyDescent="0.2">
      <c r="E23" s="278"/>
      <c r="F23" s="278"/>
      <c r="G23" s="247"/>
      <c r="H23" s="247"/>
      <c r="I23" s="247"/>
      <c r="J23" s="247"/>
      <c r="K23" s="247"/>
      <c r="L23" s="247"/>
      <c r="M23" s="247"/>
      <c r="N23" s="247"/>
      <c r="O23" s="247"/>
    </row>
    <row r="24" spans="5:15" x14ac:dyDescent="0.2">
      <c r="E24" s="276"/>
      <c r="F24" s="276"/>
      <c r="G24" s="247"/>
      <c r="H24" s="247"/>
      <c r="I24" s="247"/>
      <c r="J24" s="247"/>
      <c r="K24" s="247"/>
      <c r="L24" s="247"/>
      <c r="M24" s="247"/>
      <c r="N24" s="247"/>
      <c r="O24" s="247"/>
    </row>
    <row r="25" spans="5:15" x14ac:dyDescent="0.2">
      <c r="E25" s="276"/>
      <c r="F25" s="276"/>
      <c r="G25" s="277"/>
      <c r="H25" s="277"/>
      <c r="I25" s="277"/>
      <c r="J25" s="277"/>
      <c r="K25" s="277"/>
      <c r="L25" s="277"/>
      <c r="M25" s="277"/>
      <c r="N25" s="277"/>
      <c r="O25" s="277"/>
    </row>
    <row r="26" spans="5:15" x14ac:dyDescent="0.2">
      <c r="E26" s="276"/>
      <c r="F26" s="276"/>
      <c r="G26" s="247"/>
      <c r="H26" s="247"/>
      <c r="I26" s="247"/>
      <c r="J26" s="247"/>
      <c r="K26" s="247"/>
      <c r="L26" s="247"/>
      <c r="M26" s="247"/>
      <c r="N26" s="247"/>
      <c r="O26" s="247"/>
    </row>
    <row r="27" spans="5:15" x14ac:dyDescent="0.2">
      <c r="E27" s="276"/>
      <c r="F27" s="276"/>
      <c r="G27" s="247"/>
      <c r="H27" s="247"/>
      <c r="I27" s="247"/>
      <c r="J27" s="247"/>
      <c r="K27" s="247"/>
      <c r="L27" s="247"/>
      <c r="M27" s="247"/>
      <c r="N27" s="247"/>
      <c r="O27" s="247"/>
    </row>
  </sheetData>
  <mergeCells count="3">
    <mergeCell ref="A2:G3"/>
    <mergeCell ref="C10:G11"/>
    <mergeCell ref="C12:E1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7"/>
  <sheetViews>
    <sheetView topLeftCell="A22" workbookViewId="0">
      <selection activeCell="A3" sqref="A3:Q3"/>
    </sheetView>
  </sheetViews>
  <sheetFormatPr defaultRowHeight="12.75" x14ac:dyDescent="0.2"/>
  <cols>
    <col min="1" max="1" width="27.5703125" style="118" customWidth="1"/>
    <col min="2" max="2" width="13.85546875" style="118" customWidth="1"/>
    <col min="3" max="3" width="15.28515625" style="118" customWidth="1"/>
    <col min="4" max="4" width="15" style="118" customWidth="1"/>
    <col min="5" max="5" width="14.140625" style="118" customWidth="1"/>
    <col min="6" max="6" width="16" style="282" customWidth="1"/>
    <col min="7" max="7" width="9.140625" style="282" customWidth="1"/>
    <col min="8" max="9" width="10.85546875" style="282" customWidth="1"/>
    <col min="10" max="10" width="15" style="282" customWidth="1"/>
    <col min="11" max="16384" width="9.140625" style="118"/>
  </cols>
  <sheetData>
    <row r="1" spans="1:10" x14ac:dyDescent="0.2">
      <c r="F1" s="281" t="s">
        <v>547</v>
      </c>
    </row>
    <row r="2" spans="1:10" ht="39.75" customHeight="1" x14ac:dyDescent="0.2">
      <c r="A2" s="673" t="s">
        <v>514</v>
      </c>
      <c r="B2" s="673"/>
      <c r="C2" s="673"/>
      <c r="D2" s="673"/>
      <c r="E2" s="673"/>
      <c r="F2" s="673"/>
      <c r="G2" s="283"/>
      <c r="H2" s="283"/>
      <c r="I2" s="283"/>
      <c r="J2" s="283"/>
    </row>
    <row r="3" spans="1:10" x14ac:dyDescent="0.2">
      <c r="A3" s="674" t="s">
        <v>510</v>
      </c>
      <c r="B3" s="674"/>
      <c r="C3" s="674"/>
      <c r="D3" s="674"/>
      <c r="E3" s="674"/>
      <c r="F3" s="674"/>
      <c r="G3" s="283"/>
      <c r="H3" s="283"/>
      <c r="I3" s="283"/>
      <c r="J3" s="283"/>
    </row>
    <row r="4" spans="1:10" x14ac:dyDescent="0.2">
      <c r="A4" s="284"/>
      <c r="B4" s="284"/>
      <c r="C4" s="284"/>
      <c r="D4" s="284"/>
      <c r="E4" s="285"/>
      <c r="F4" s="284"/>
      <c r="G4" s="283"/>
      <c r="H4" s="283"/>
      <c r="I4" s="283"/>
      <c r="J4" s="283"/>
    </row>
    <row r="5" spans="1:10" ht="27" customHeight="1" x14ac:dyDescent="0.2">
      <c r="A5" s="675" t="s">
        <v>500</v>
      </c>
      <c r="B5" s="677" t="s">
        <v>501</v>
      </c>
      <c r="C5" s="678"/>
      <c r="D5" s="678"/>
      <c r="E5" s="679" t="s">
        <v>512</v>
      </c>
      <c r="F5" s="675" t="s">
        <v>513</v>
      </c>
      <c r="G5" s="286"/>
      <c r="J5" s="287"/>
    </row>
    <row r="6" spans="1:10" ht="114.75" customHeight="1" x14ac:dyDescent="0.2">
      <c r="A6" s="676"/>
      <c r="B6" s="288" t="s">
        <v>511</v>
      </c>
      <c r="C6" s="399" t="s">
        <v>502</v>
      </c>
      <c r="D6" s="399" t="s">
        <v>503</v>
      </c>
      <c r="E6" s="680"/>
      <c r="F6" s="676"/>
      <c r="J6" s="286"/>
    </row>
    <row r="7" spans="1:10" x14ac:dyDescent="0.2">
      <c r="A7" s="289">
        <v>1</v>
      </c>
      <c r="B7" s="289">
        <v>2</v>
      </c>
      <c r="C7" s="289">
        <v>3</v>
      </c>
      <c r="D7" s="289">
        <v>4</v>
      </c>
      <c r="E7" s="289">
        <v>5</v>
      </c>
      <c r="F7" s="290">
        <v>6</v>
      </c>
      <c r="G7" s="291"/>
      <c r="H7" s="291"/>
      <c r="I7" s="291"/>
      <c r="J7" s="292"/>
    </row>
    <row r="8" spans="1:10" ht="25.5" x14ac:dyDescent="0.2">
      <c r="A8" s="293" t="s">
        <v>504</v>
      </c>
      <c r="B8" s="289"/>
      <c r="C8" s="289"/>
      <c r="D8" s="289"/>
      <c r="E8" s="289"/>
      <c r="F8" s="289"/>
      <c r="G8" s="291"/>
      <c r="H8" s="291"/>
      <c r="I8" s="291"/>
      <c r="J8" s="292"/>
    </row>
    <row r="9" spans="1:10" x14ac:dyDescent="0.2">
      <c r="A9" s="293" t="s">
        <v>505</v>
      </c>
      <c r="B9" s="289"/>
      <c r="C9" s="289"/>
      <c r="D9" s="289"/>
      <c r="E9" s="289"/>
      <c r="F9" s="289"/>
      <c r="G9" s="291"/>
      <c r="H9" s="291"/>
      <c r="I9" s="291"/>
      <c r="J9" s="292"/>
    </row>
    <row r="10" spans="1:10" ht="25.5" x14ac:dyDescent="0.2">
      <c r="A10" s="293" t="s">
        <v>506</v>
      </c>
      <c r="B10" s="289"/>
      <c r="C10" s="289"/>
      <c r="D10" s="289"/>
      <c r="E10" s="289"/>
      <c r="F10" s="289"/>
      <c r="G10" s="291"/>
      <c r="H10" s="291"/>
      <c r="I10" s="291"/>
      <c r="J10" s="292"/>
    </row>
    <row r="11" spans="1:10" x14ac:dyDescent="0.2">
      <c r="A11" s="293" t="s">
        <v>507</v>
      </c>
      <c r="B11" s="294"/>
      <c r="C11" s="294"/>
      <c r="D11" s="294"/>
      <c r="E11" s="294"/>
      <c r="F11" s="294"/>
    </row>
    <row r="12" spans="1:10" x14ac:dyDescent="0.2">
      <c r="A12" s="293" t="s">
        <v>508</v>
      </c>
      <c r="B12" s="294"/>
      <c r="C12" s="294"/>
      <c r="D12" s="294"/>
      <c r="E12" s="294"/>
      <c r="F12" s="294"/>
    </row>
    <row r="13" spans="1:10" x14ac:dyDescent="0.2">
      <c r="A13" s="293" t="s">
        <v>509</v>
      </c>
      <c r="B13" s="294"/>
      <c r="C13" s="294"/>
      <c r="D13" s="294"/>
      <c r="E13" s="294"/>
      <c r="F13" s="294"/>
    </row>
    <row r="14" spans="1:10" x14ac:dyDescent="0.2">
      <c r="A14" s="295" t="s">
        <v>46</v>
      </c>
      <c r="B14" s="296"/>
      <c r="C14" s="294"/>
      <c r="D14" s="294"/>
      <c r="E14" s="294"/>
      <c r="F14" s="294"/>
    </row>
    <row r="15" spans="1:10" x14ac:dyDescent="0.2">
      <c r="A15" s="297"/>
      <c r="B15" s="298"/>
      <c r="C15" s="297"/>
      <c r="D15" s="297"/>
      <c r="E15" s="297"/>
      <c r="F15" s="297"/>
    </row>
    <row r="16" spans="1:10" ht="28.5" customHeight="1" x14ac:dyDescent="0.2">
      <c r="A16" s="662" t="s">
        <v>518</v>
      </c>
      <c r="B16" s="663"/>
      <c r="C16" s="663"/>
      <c r="D16" s="663"/>
      <c r="E16" s="663"/>
      <c r="F16" s="663"/>
    </row>
    <row r="17" spans="1:13" x14ac:dyDescent="0.2">
      <c r="A17" s="299"/>
      <c r="B17" s="297"/>
      <c r="C17" s="297"/>
      <c r="D17" s="297"/>
      <c r="E17" s="297"/>
      <c r="F17" s="297"/>
    </row>
    <row r="18" spans="1:13" x14ac:dyDescent="0.2">
      <c r="A18" s="664" t="s">
        <v>517</v>
      </c>
      <c r="B18" s="665"/>
      <c r="C18" s="665"/>
      <c r="D18" s="665"/>
      <c r="E18" s="665"/>
      <c r="F18" s="665"/>
    </row>
    <row r="19" spans="1:13" x14ac:dyDescent="0.2">
      <c r="A19" s="666" t="s">
        <v>516</v>
      </c>
      <c r="B19" s="667"/>
      <c r="C19" s="667"/>
      <c r="D19" s="667"/>
      <c r="E19" s="667"/>
      <c r="F19" s="667"/>
    </row>
    <row r="20" spans="1:13" x14ac:dyDescent="0.2">
      <c r="A20" s="282"/>
      <c r="B20" s="282"/>
      <c r="C20" s="282"/>
      <c r="D20" s="282"/>
      <c r="E20" s="282"/>
    </row>
    <row r="21" spans="1:13" x14ac:dyDescent="0.2">
      <c r="A21" s="281"/>
      <c r="B21" s="282"/>
      <c r="C21" s="282"/>
      <c r="D21" s="282"/>
      <c r="E21" s="282"/>
    </row>
    <row r="22" spans="1:13" x14ac:dyDescent="0.2">
      <c r="H22" s="668" t="s">
        <v>547</v>
      </c>
      <c r="I22" s="669"/>
    </row>
    <row r="23" spans="1:13" x14ac:dyDescent="0.2">
      <c r="A23" s="648" t="s">
        <v>805</v>
      </c>
      <c r="B23" s="648"/>
      <c r="C23" s="648"/>
      <c r="D23" s="648"/>
      <c r="E23" s="648"/>
      <c r="F23" s="648"/>
      <c r="G23" s="648"/>
      <c r="H23" s="648"/>
      <c r="I23" s="648"/>
      <c r="J23" s="302"/>
    </row>
    <row r="24" spans="1:13" ht="12.75" customHeight="1" x14ac:dyDescent="0.2">
      <c r="A24" s="670" t="s">
        <v>515</v>
      </c>
      <c r="B24" s="670"/>
      <c r="C24" s="670"/>
      <c r="D24" s="670"/>
      <c r="E24" s="670"/>
      <c r="F24" s="670"/>
      <c r="G24" s="670"/>
      <c r="H24" s="670"/>
      <c r="I24" s="670"/>
      <c r="J24" s="670"/>
      <c r="K24" s="670"/>
      <c r="L24" s="670"/>
      <c r="M24" s="670"/>
    </row>
    <row r="25" spans="1:13" x14ac:dyDescent="0.2">
      <c r="A25" s="512" t="s">
        <v>654</v>
      </c>
      <c r="B25" s="649" t="s">
        <v>657</v>
      </c>
      <c r="C25" s="529" t="s">
        <v>658</v>
      </c>
      <c r="D25" s="510" t="s">
        <v>501</v>
      </c>
      <c r="E25" s="510"/>
      <c r="F25" s="510"/>
      <c r="G25" s="510"/>
      <c r="H25" s="510"/>
      <c r="I25" s="510"/>
      <c r="J25" s="301"/>
    </row>
    <row r="26" spans="1:13" ht="51" x14ac:dyDescent="0.2">
      <c r="A26" s="510"/>
      <c r="B26" s="522"/>
      <c r="C26" s="531"/>
      <c r="D26" s="119" t="s">
        <v>504</v>
      </c>
      <c r="E26" s="119" t="s">
        <v>505</v>
      </c>
      <c r="F26" s="119" t="s">
        <v>506</v>
      </c>
      <c r="G26" s="119" t="s">
        <v>507</v>
      </c>
      <c r="H26" s="119" t="s">
        <v>508</v>
      </c>
      <c r="I26" s="119" t="s">
        <v>509</v>
      </c>
    </row>
    <row r="27" spans="1:13" x14ac:dyDescent="0.2">
      <c r="A27" s="303">
        <v>1</v>
      </c>
      <c r="B27" s="303">
        <v>2</v>
      </c>
      <c r="C27" s="303">
        <v>3</v>
      </c>
      <c r="D27" s="303">
        <v>4</v>
      </c>
      <c r="E27" s="303">
        <v>5</v>
      </c>
      <c r="F27" s="303">
        <v>6</v>
      </c>
      <c r="G27" s="303">
        <v>7</v>
      </c>
      <c r="H27" s="303">
        <v>8</v>
      </c>
      <c r="I27" s="303">
        <v>9</v>
      </c>
    </row>
    <row r="28" spans="1:13" x14ac:dyDescent="0.2">
      <c r="A28" s="303"/>
      <c r="B28" s="303"/>
      <c r="C28" s="303"/>
      <c r="D28" s="303"/>
      <c r="E28" s="303"/>
      <c r="F28" s="303"/>
      <c r="G28" s="303"/>
      <c r="H28" s="303"/>
      <c r="I28" s="303"/>
    </row>
    <row r="29" spans="1:13" x14ac:dyDescent="0.2">
      <c r="A29" s="119"/>
      <c r="B29" s="119"/>
      <c r="C29" s="303"/>
      <c r="D29" s="303"/>
      <c r="E29" s="303"/>
      <c r="F29" s="303"/>
      <c r="G29" s="303"/>
      <c r="H29" s="303"/>
      <c r="I29" s="303"/>
    </row>
    <row r="30" spans="1:13" x14ac:dyDescent="0.2">
      <c r="A30" s="127" t="s">
        <v>46</v>
      </c>
      <c r="B30" s="127"/>
      <c r="C30" s="304"/>
      <c r="D30" s="123"/>
      <c r="E30" s="123"/>
      <c r="F30" s="123"/>
      <c r="G30" s="123"/>
      <c r="H30" s="123"/>
      <c r="I30" s="123"/>
    </row>
    <row r="31" spans="1:13" ht="13.15" customHeight="1" x14ac:dyDescent="0.2">
      <c r="A31" s="671" t="s">
        <v>518</v>
      </c>
      <c r="B31" s="672"/>
      <c r="C31" s="672"/>
      <c r="D31" s="672"/>
      <c r="E31" s="672"/>
      <c r="F31" s="672"/>
      <c r="G31" s="281" t="s">
        <v>659</v>
      </c>
    </row>
    <row r="32" spans="1:13" x14ac:dyDescent="0.2">
      <c r="B32" s="282"/>
      <c r="C32" s="305"/>
      <c r="D32" s="282"/>
      <c r="E32" s="282"/>
    </row>
    <row r="33" spans="1:10" s="251" customFormat="1" x14ac:dyDescent="0.2">
      <c r="A33" s="306" t="s">
        <v>660</v>
      </c>
      <c r="B33" s="306"/>
      <c r="C33" s="306"/>
      <c r="D33" s="306"/>
      <c r="E33" s="281"/>
      <c r="F33" s="281"/>
      <c r="G33" s="281"/>
      <c r="H33" s="281"/>
      <c r="I33" s="281"/>
      <c r="J33" s="281"/>
    </row>
    <row r="34" spans="1:10" x14ac:dyDescent="0.2">
      <c r="A34" s="281"/>
      <c r="B34" s="281"/>
      <c r="C34" s="282"/>
      <c r="D34" s="282"/>
      <c r="E34" s="282"/>
    </row>
    <row r="35" spans="1:10" x14ac:dyDescent="0.2">
      <c r="A35" s="305" t="s">
        <v>661</v>
      </c>
      <c r="B35" s="661"/>
      <c r="C35" s="661"/>
      <c r="D35" s="661"/>
      <c r="E35" s="282"/>
    </row>
    <row r="36" spans="1:10" x14ac:dyDescent="0.2">
      <c r="A36" s="281" t="s">
        <v>650</v>
      </c>
      <c r="B36" s="259"/>
      <c r="C36" s="282"/>
      <c r="D36" s="259"/>
      <c r="E36" s="282"/>
    </row>
    <row r="37" spans="1:10" x14ac:dyDescent="0.2">
      <c r="A37" s="282"/>
      <c r="B37" s="300" t="s">
        <v>651</v>
      </c>
      <c r="C37" s="282"/>
      <c r="D37" s="300" t="s">
        <v>144</v>
      </c>
      <c r="E37" s="282"/>
    </row>
  </sheetData>
  <mergeCells count="18">
    <mergeCell ref="A2:F2"/>
    <mergeCell ref="A3:F3"/>
    <mergeCell ref="A5:A6"/>
    <mergeCell ref="B5:D5"/>
    <mergeCell ref="E5:E6"/>
    <mergeCell ref="F5:F6"/>
    <mergeCell ref="B35:D35"/>
    <mergeCell ref="A16:F16"/>
    <mergeCell ref="A18:F18"/>
    <mergeCell ref="A19:F19"/>
    <mergeCell ref="H22:I22"/>
    <mergeCell ref="A23:I23"/>
    <mergeCell ref="A24:M24"/>
    <mergeCell ref="A25:A26"/>
    <mergeCell ref="B25:B26"/>
    <mergeCell ref="C25:C26"/>
    <mergeCell ref="D25:I25"/>
    <mergeCell ref="A31:F3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
  <sheetViews>
    <sheetView workbookViewId="0">
      <selection activeCell="L32" sqref="L32"/>
    </sheetView>
  </sheetViews>
  <sheetFormatPr defaultRowHeight="12.75" x14ac:dyDescent="0.2"/>
  <cols>
    <col min="1" max="1" width="25.140625" style="118" customWidth="1"/>
    <col min="2" max="2" width="13" style="118" customWidth="1"/>
    <col min="3" max="3" width="9.5703125" style="118" customWidth="1"/>
    <col min="4" max="4" width="14.5703125" style="118" customWidth="1"/>
    <col min="5" max="5" width="9.140625" style="118"/>
    <col min="6" max="6" width="13.42578125" style="118" customWidth="1"/>
    <col min="7" max="7" width="9.140625" style="118"/>
    <col min="8" max="8" width="13.7109375" style="118" customWidth="1"/>
    <col min="9" max="9" width="9.140625" style="118"/>
    <col min="10" max="10" width="14.5703125" style="118" customWidth="1"/>
    <col min="11" max="11" width="9.140625" style="118"/>
    <col min="12" max="12" width="13.5703125" style="118" customWidth="1"/>
    <col min="13" max="16384" width="9.140625" style="118"/>
  </cols>
  <sheetData>
    <row r="1" spans="1:12" x14ac:dyDescent="0.2">
      <c r="G1" s="682" t="s">
        <v>662</v>
      </c>
      <c r="H1" s="682"/>
      <c r="I1" s="682"/>
      <c r="J1" s="682"/>
      <c r="K1" s="682"/>
      <c r="L1" s="682"/>
    </row>
    <row r="2" spans="1:12" x14ac:dyDescent="0.2">
      <c r="A2" s="683" t="s">
        <v>806</v>
      </c>
      <c r="B2" s="684"/>
      <c r="C2" s="684"/>
      <c r="D2" s="684"/>
      <c r="E2" s="684"/>
      <c r="F2" s="684"/>
      <c r="G2" s="684"/>
      <c r="H2" s="684"/>
      <c r="I2" s="684"/>
      <c r="J2" s="684"/>
      <c r="K2" s="684"/>
      <c r="L2" s="684"/>
    </row>
    <row r="3" spans="1:12" x14ac:dyDescent="0.2">
      <c r="A3" s="685" t="s">
        <v>663</v>
      </c>
      <c r="B3" s="685" t="s">
        <v>664</v>
      </c>
      <c r="C3" s="686" t="s">
        <v>756</v>
      </c>
      <c r="D3" s="686"/>
      <c r="E3" s="686"/>
      <c r="F3" s="686"/>
      <c r="G3" s="686"/>
      <c r="H3" s="686"/>
      <c r="I3" s="686"/>
      <c r="J3" s="686"/>
      <c r="K3" s="686"/>
      <c r="L3" s="686"/>
    </row>
    <row r="4" spans="1:12" x14ac:dyDescent="0.2">
      <c r="A4" s="685"/>
      <c r="B4" s="685"/>
      <c r="C4" s="687" t="s">
        <v>665</v>
      </c>
      <c r="D4" s="687"/>
      <c r="E4" s="687" t="s">
        <v>666</v>
      </c>
      <c r="F4" s="687"/>
      <c r="G4" s="687" t="s">
        <v>667</v>
      </c>
      <c r="H4" s="687"/>
      <c r="I4" s="688" t="s">
        <v>668</v>
      </c>
      <c r="J4" s="688"/>
      <c r="K4" s="689" t="s">
        <v>669</v>
      </c>
      <c r="L4" s="690"/>
    </row>
    <row r="5" spans="1:12" ht="25.5" x14ac:dyDescent="0.2">
      <c r="A5" s="685"/>
      <c r="B5" s="685"/>
      <c r="C5" s="361" t="s">
        <v>757</v>
      </c>
      <c r="D5" s="361" t="s">
        <v>758</v>
      </c>
      <c r="E5" s="361" t="s">
        <v>757</v>
      </c>
      <c r="F5" s="361" t="s">
        <v>758</v>
      </c>
      <c r="G5" s="361" t="s">
        <v>757</v>
      </c>
      <c r="H5" s="361" t="s">
        <v>758</v>
      </c>
      <c r="I5" s="361" t="s">
        <v>757</v>
      </c>
      <c r="J5" s="361" t="s">
        <v>758</v>
      </c>
      <c r="K5" s="361" t="s">
        <v>757</v>
      </c>
      <c r="L5" s="361" t="s">
        <v>758</v>
      </c>
    </row>
    <row r="6" spans="1:12" ht="25.5" x14ac:dyDescent="0.2">
      <c r="A6" s="362" t="s">
        <v>670</v>
      </c>
      <c r="B6" s="1"/>
      <c r="C6" s="1"/>
      <c r="D6" s="1"/>
      <c r="E6" s="1"/>
      <c r="F6" s="1"/>
      <c r="G6" s="1"/>
      <c r="H6" s="363"/>
      <c r="I6" s="1"/>
      <c r="J6" s="1"/>
      <c r="K6" s="1">
        <f t="shared" ref="K6:L11" si="0">C6+E6+G6+I6</f>
        <v>0</v>
      </c>
      <c r="L6" s="1">
        <f t="shared" si="0"/>
        <v>0</v>
      </c>
    </row>
    <row r="7" spans="1:12" x14ac:dyDescent="0.2">
      <c r="A7" s="362" t="s">
        <v>671</v>
      </c>
      <c r="B7" s="1"/>
      <c r="C7" s="1"/>
      <c r="D7" s="1"/>
      <c r="E7" s="1"/>
      <c r="F7" s="1"/>
      <c r="G7" s="1"/>
      <c r="H7" s="363"/>
      <c r="I7" s="1"/>
      <c r="J7" s="1"/>
      <c r="K7" s="1">
        <f t="shared" si="0"/>
        <v>0</v>
      </c>
      <c r="L7" s="1">
        <f t="shared" si="0"/>
        <v>0</v>
      </c>
    </row>
    <row r="8" spans="1:12" ht="25.5" x14ac:dyDescent="0.2">
      <c r="A8" s="362" t="s">
        <v>672</v>
      </c>
      <c r="B8" s="1"/>
      <c r="C8" s="1"/>
      <c r="D8" s="1"/>
      <c r="E8" s="1"/>
      <c r="F8" s="1"/>
      <c r="G8" s="1"/>
      <c r="H8" s="363"/>
      <c r="I8" s="1"/>
      <c r="J8" s="1"/>
      <c r="K8" s="1">
        <f t="shared" si="0"/>
        <v>0</v>
      </c>
      <c r="L8" s="1">
        <f t="shared" si="0"/>
        <v>0</v>
      </c>
    </row>
    <row r="9" spans="1:12" ht="25.5" x14ac:dyDescent="0.2">
      <c r="A9" s="362" t="s">
        <v>673</v>
      </c>
      <c r="B9" s="1"/>
      <c r="C9" s="1"/>
      <c r="D9" s="1"/>
      <c r="E9" s="1"/>
      <c r="F9" s="1"/>
      <c r="G9" s="1"/>
      <c r="H9" s="363"/>
      <c r="I9" s="1"/>
      <c r="J9" s="1"/>
      <c r="K9" s="1">
        <f t="shared" si="0"/>
        <v>0</v>
      </c>
      <c r="L9" s="1">
        <f t="shared" si="0"/>
        <v>0</v>
      </c>
    </row>
    <row r="10" spans="1:12" ht="25.5" x14ac:dyDescent="0.2">
      <c r="A10" s="362" t="s">
        <v>674</v>
      </c>
      <c r="B10" s="1"/>
      <c r="C10" s="1"/>
      <c r="D10" s="1"/>
      <c r="E10" s="1"/>
      <c r="F10" s="1"/>
      <c r="G10" s="1"/>
      <c r="H10" s="363"/>
      <c r="I10" s="1"/>
      <c r="J10" s="1"/>
      <c r="K10" s="1">
        <f t="shared" si="0"/>
        <v>0</v>
      </c>
      <c r="L10" s="1">
        <f t="shared" si="0"/>
        <v>0</v>
      </c>
    </row>
    <row r="11" spans="1:12" x14ac:dyDescent="0.2">
      <c r="A11" s="364" t="s">
        <v>46</v>
      </c>
      <c r="B11" s="1"/>
      <c r="C11" s="1"/>
      <c r="D11" s="1"/>
      <c r="E11" s="1"/>
      <c r="F11" s="1"/>
      <c r="G11" s="1"/>
      <c r="H11" s="1"/>
      <c r="I11" s="1"/>
      <c r="J11" s="1"/>
      <c r="K11" s="1">
        <f t="shared" si="0"/>
        <v>0</v>
      </c>
      <c r="L11" s="1">
        <f t="shared" si="0"/>
        <v>0</v>
      </c>
    </row>
    <row r="13" spans="1:12" s="251" customFormat="1" ht="15" x14ac:dyDescent="0.25">
      <c r="A13" s="308" t="s">
        <v>649</v>
      </c>
      <c r="B13" s="691"/>
      <c r="C13" s="691"/>
      <c r="D13" s="691"/>
      <c r="E13" s="691"/>
    </row>
    <row r="14" spans="1:12" s="251" customFormat="1" ht="15" x14ac:dyDescent="0.25">
      <c r="A14" s="308" t="s">
        <v>650</v>
      </c>
      <c r="B14" s="309"/>
      <c r="C14" s="310"/>
      <c r="D14" s="692"/>
      <c r="E14" s="692"/>
    </row>
    <row r="15" spans="1:12" s="251" customFormat="1" ht="15" x14ac:dyDescent="0.25">
      <c r="A15" s="310"/>
      <c r="B15" s="311" t="s">
        <v>651</v>
      </c>
      <c r="C15" s="310"/>
      <c r="D15" s="681" t="s">
        <v>675</v>
      </c>
      <c r="E15" s="681"/>
    </row>
  </sheetData>
  <mergeCells count="13">
    <mergeCell ref="D15:E15"/>
    <mergeCell ref="G1:L1"/>
    <mergeCell ref="A2:L2"/>
    <mergeCell ref="A3:A5"/>
    <mergeCell ref="B3:B5"/>
    <mergeCell ref="C3:L3"/>
    <mergeCell ref="C4:D4"/>
    <mergeCell ref="E4:F4"/>
    <mergeCell ref="G4:H4"/>
    <mergeCell ref="I4:J4"/>
    <mergeCell ref="K4:L4"/>
    <mergeCell ref="B13:E13"/>
    <mergeCell ref="D14:E14"/>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4"/>
  <sheetViews>
    <sheetView topLeftCell="A2" zoomScale="80" zoomScaleNormal="80" workbookViewId="0">
      <selection activeCell="A3" sqref="A3:Q3"/>
    </sheetView>
  </sheetViews>
  <sheetFormatPr defaultRowHeight="18" x14ac:dyDescent="0.25"/>
  <cols>
    <col min="1" max="1" width="3.140625" style="6" bestFit="1" customWidth="1"/>
    <col min="2" max="2" width="23.5703125" style="6" customWidth="1"/>
    <col min="3" max="3" width="17.7109375" style="6" customWidth="1"/>
    <col min="4" max="4" width="14.85546875" style="6" customWidth="1"/>
    <col min="5" max="5" width="13.28515625" style="6" customWidth="1"/>
    <col min="6" max="6" width="13.5703125" style="6" customWidth="1"/>
    <col min="7" max="7" width="9.140625" style="6"/>
    <col min="8" max="8" width="14.42578125" style="6" customWidth="1"/>
    <col min="9" max="9" width="11.5703125" style="6" customWidth="1"/>
    <col min="10" max="10" width="12.42578125" style="6" customWidth="1"/>
    <col min="11" max="12" width="12.7109375" style="6" customWidth="1"/>
    <col min="13" max="13" width="16.5703125" style="6" customWidth="1"/>
    <col min="14" max="16384" width="9.140625" style="6"/>
  </cols>
  <sheetData>
    <row r="1" spans="1:13" x14ac:dyDescent="0.25">
      <c r="M1" s="135" t="s">
        <v>676</v>
      </c>
    </row>
    <row r="2" spans="1:13" x14ac:dyDescent="0.25">
      <c r="A2" s="700" t="s">
        <v>807</v>
      </c>
      <c r="B2" s="700"/>
      <c r="C2" s="700"/>
      <c r="D2" s="700"/>
      <c r="E2" s="700"/>
      <c r="F2" s="700"/>
      <c r="G2" s="700"/>
      <c r="H2" s="700"/>
      <c r="I2" s="700"/>
      <c r="J2" s="700"/>
      <c r="K2" s="700"/>
      <c r="L2" s="700"/>
      <c r="M2" s="700"/>
    </row>
    <row r="3" spans="1:13" x14ac:dyDescent="0.25">
      <c r="A3" s="701" t="s">
        <v>255</v>
      </c>
      <c r="B3" s="701"/>
      <c r="C3" s="701"/>
      <c r="D3" s="701"/>
      <c r="E3" s="701"/>
      <c r="F3" s="701"/>
      <c r="G3" s="701"/>
      <c r="H3" s="701"/>
      <c r="I3" s="701"/>
      <c r="J3" s="701"/>
      <c r="K3" s="701"/>
      <c r="L3" s="701"/>
      <c r="M3" s="135"/>
    </row>
    <row r="4" spans="1:13" x14ac:dyDescent="0.25">
      <c r="A4" s="553" t="s">
        <v>144</v>
      </c>
      <c r="B4" s="553" t="s">
        <v>145</v>
      </c>
      <c r="C4" s="553" t="s">
        <v>677</v>
      </c>
      <c r="D4" s="553" t="s">
        <v>678</v>
      </c>
      <c r="E4" s="702" t="s">
        <v>679</v>
      </c>
      <c r="F4" s="702"/>
      <c r="G4" s="702"/>
      <c r="H4" s="702"/>
      <c r="I4" s="702"/>
      <c r="J4" s="703" t="s">
        <v>680</v>
      </c>
      <c r="K4" s="703"/>
      <c r="L4" s="695" t="s">
        <v>147</v>
      </c>
      <c r="M4" s="695" t="s">
        <v>681</v>
      </c>
    </row>
    <row r="5" spans="1:13" x14ac:dyDescent="0.25">
      <c r="A5" s="574"/>
      <c r="B5" s="574"/>
      <c r="C5" s="574"/>
      <c r="D5" s="574"/>
      <c r="E5" s="695" t="s">
        <v>682</v>
      </c>
      <c r="F5" s="695" t="s">
        <v>683</v>
      </c>
      <c r="G5" s="695" t="s">
        <v>146</v>
      </c>
      <c r="H5" s="695"/>
      <c r="I5" s="695"/>
      <c r="J5" s="704"/>
      <c r="K5" s="704"/>
      <c r="L5" s="695"/>
      <c r="M5" s="695"/>
    </row>
    <row r="6" spans="1:13" ht="89.25" x14ac:dyDescent="0.25">
      <c r="A6" s="574"/>
      <c r="B6" s="574"/>
      <c r="C6" s="574"/>
      <c r="D6" s="574"/>
      <c r="E6" s="695"/>
      <c r="F6" s="695"/>
      <c r="G6" s="7" t="s">
        <v>149</v>
      </c>
      <c r="H6" s="7" t="s">
        <v>150</v>
      </c>
      <c r="I6" s="7" t="s">
        <v>684</v>
      </c>
      <c r="J6" s="240" t="s">
        <v>685</v>
      </c>
      <c r="K6" s="239" t="s">
        <v>686</v>
      </c>
      <c r="L6" s="695"/>
      <c r="M6" s="695"/>
    </row>
    <row r="7" spans="1:13" x14ac:dyDescent="0.25">
      <c r="A7" s="32">
        <v>1</v>
      </c>
      <c r="B7" s="32">
        <v>2</v>
      </c>
      <c r="C7" s="32">
        <v>3</v>
      </c>
      <c r="D7" s="32">
        <v>4</v>
      </c>
      <c r="E7" s="32">
        <v>5</v>
      </c>
      <c r="F7" s="32">
        <v>6</v>
      </c>
      <c r="G7" s="32">
        <v>7</v>
      </c>
      <c r="H7" s="32">
        <v>8</v>
      </c>
      <c r="I7" s="32">
        <v>9</v>
      </c>
      <c r="J7" s="32">
        <v>10</v>
      </c>
      <c r="K7" s="32">
        <v>11</v>
      </c>
      <c r="L7" s="32">
        <v>12</v>
      </c>
      <c r="M7" s="32">
        <v>13</v>
      </c>
    </row>
    <row r="8" spans="1:13" ht="51" x14ac:dyDescent="0.25">
      <c r="A8" s="696" t="s">
        <v>151</v>
      </c>
      <c r="B8" s="696"/>
      <c r="C8" s="34" t="s">
        <v>687</v>
      </c>
      <c r="D8" s="34" t="s">
        <v>688</v>
      </c>
      <c r="E8" s="35" t="s">
        <v>689</v>
      </c>
      <c r="F8" s="35" t="s">
        <v>690</v>
      </c>
      <c r="G8" s="34" t="s">
        <v>691</v>
      </c>
      <c r="H8" s="34" t="s">
        <v>692</v>
      </c>
      <c r="I8" s="34" t="s">
        <v>693</v>
      </c>
      <c r="J8" s="34" t="s">
        <v>694</v>
      </c>
      <c r="K8" s="34" t="s">
        <v>152</v>
      </c>
      <c r="L8" s="34" t="s">
        <v>695</v>
      </c>
      <c r="M8" s="312"/>
    </row>
    <row r="9" spans="1:13" ht="28.5" x14ac:dyDescent="0.25">
      <c r="A9" s="313" t="s">
        <v>153</v>
      </c>
      <c r="B9" s="313" t="s">
        <v>154</v>
      </c>
      <c r="C9" s="314">
        <f>D9+L9</f>
        <v>0</v>
      </c>
      <c r="D9" s="313">
        <f>E9+F9+J9+K9+K9</f>
        <v>0</v>
      </c>
      <c r="E9" s="315"/>
      <c r="F9" s="315">
        <f>G9+H9+I9</f>
        <v>0</v>
      </c>
      <c r="G9" s="316"/>
      <c r="H9" s="316"/>
      <c r="I9" s="316"/>
      <c r="J9" s="316"/>
      <c r="K9" s="316"/>
      <c r="L9" s="316"/>
      <c r="M9" s="317" t="e">
        <f t="shared" ref="M9:M19" si="0">D9*100/C9</f>
        <v>#DIV/0!</v>
      </c>
    </row>
    <row r="10" spans="1:13" x14ac:dyDescent="0.25">
      <c r="A10" s="313" t="s">
        <v>155</v>
      </c>
      <c r="B10" s="313" t="s">
        <v>156</v>
      </c>
      <c r="C10" s="314">
        <f t="shared" ref="C10:C19" si="1">D10+L10</f>
        <v>0</v>
      </c>
      <c r="D10" s="313">
        <f t="shared" ref="D10:D19" si="2">E10+F10+J10+K10+K10</f>
        <v>0</v>
      </c>
      <c r="E10" s="315"/>
      <c r="F10" s="315">
        <f t="shared" ref="F10:F19" si="3">G10+H10+I10</f>
        <v>0</v>
      </c>
      <c r="G10" s="316"/>
      <c r="H10" s="316"/>
      <c r="I10" s="316"/>
      <c r="J10" s="316"/>
      <c r="K10" s="316"/>
      <c r="L10" s="316"/>
      <c r="M10" s="317" t="e">
        <f t="shared" si="0"/>
        <v>#DIV/0!</v>
      </c>
    </row>
    <row r="11" spans="1:13" x14ac:dyDescent="0.25">
      <c r="A11" s="313" t="s">
        <v>157</v>
      </c>
      <c r="B11" s="313" t="s">
        <v>158</v>
      </c>
      <c r="C11" s="314">
        <f t="shared" si="1"/>
        <v>0</v>
      </c>
      <c r="D11" s="313">
        <f t="shared" si="2"/>
        <v>0</v>
      </c>
      <c r="E11" s="315"/>
      <c r="F11" s="315">
        <f t="shared" si="3"/>
        <v>0</v>
      </c>
      <c r="G11" s="316"/>
      <c r="H11" s="316"/>
      <c r="I11" s="316"/>
      <c r="J11" s="316"/>
      <c r="K11" s="316"/>
      <c r="L11" s="316"/>
      <c r="M11" s="317" t="e">
        <f t="shared" si="0"/>
        <v>#DIV/0!</v>
      </c>
    </row>
    <row r="12" spans="1:13" ht="42.75" x14ac:dyDescent="0.25">
      <c r="A12" s="313" t="s">
        <v>159</v>
      </c>
      <c r="B12" s="313" t="s">
        <v>160</v>
      </c>
      <c r="C12" s="314">
        <f t="shared" si="1"/>
        <v>0</v>
      </c>
      <c r="D12" s="313">
        <f t="shared" si="2"/>
        <v>0</v>
      </c>
      <c r="E12" s="315"/>
      <c r="F12" s="315">
        <f t="shared" si="3"/>
        <v>0</v>
      </c>
      <c r="G12" s="316"/>
      <c r="H12" s="316"/>
      <c r="I12" s="316"/>
      <c r="J12" s="316"/>
      <c r="K12" s="316"/>
      <c r="L12" s="316"/>
      <c r="M12" s="317" t="e">
        <f t="shared" si="0"/>
        <v>#DIV/0!</v>
      </c>
    </row>
    <row r="13" spans="1:13" ht="28.5" x14ac:dyDescent="0.25">
      <c r="A13" s="313" t="s">
        <v>161</v>
      </c>
      <c r="B13" s="313" t="s">
        <v>162</v>
      </c>
      <c r="C13" s="314">
        <f t="shared" si="1"/>
        <v>0</v>
      </c>
      <c r="D13" s="313">
        <f t="shared" si="2"/>
        <v>0</v>
      </c>
      <c r="E13" s="315"/>
      <c r="F13" s="315">
        <f t="shared" si="3"/>
        <v>0</v>
      </c>
      <c r="G13" s="316"/>
      <c r="H13" s="316"/>
      <c r="I13" s="316"/>
      <c r="J13" s="316"/>
      <c r="K13" s="316"/>
      <c r="L13" s="316"/>
      <c r="M13" s="317" t="e">
        <f t="shared" si="0"/>
        <v>#DIV/0!</v>
      </c>
    </row>
    <row r="14" spans="1:13" ht="28.5" x14ac:dyDescent="0.25">
      <c r="A14" s="313" t="s">
        <v>163</v>
      </c>
      <c r="B14" s="313" t="s">
        <v>164</v>
      </c>
      <c r="C14" s="314">
        <f t="shared" si="1"/>
        <v>0</v>
      </c>
      <c r="D14" s="313">
        <f t="shared" si="2"/>
        <v>0</v>
      </c>
      <c r="E14" s="315"/>
      <c r="F14" s="315">
        <f t="shared" si="3"/>
        <v>0</v>
      </c>
      <c r="G14" s="316"/>
      <c r="H14" s="316"/>
      <c r="I14" s="316"/>
      <c r="J14" s="316"/>
      <c r="K14" s="316"/>
      <c r="L14" s="316"/>
      <c r="M14" s="317" t="e">
        <f t="shared" si="0"/>
        <v>#DIV/0!</v>
      </c>
    </row>
    <row r="15" spans="1:13" ht="28.5" x14ac:dyDescent="0.25">
      <c r="A15" s="313" t="s">
        <v>165</v>
      </c>
      <c r="B15" s="313" t="s">
        <v>166</v>
      </c>
      <c r="C15" s="314">
        <f t="shared" si="1"/>
        <v>0</v>
      </c>
      <c r="D15" s="313">
        <f t="shared" si="2"/>
        <v>0</v>
      </c>
      <c r="E15" s="315"/>
      <c r="F15" s="315">
        <f t="shared" si="3"/>
        <v>0</v>
      </c>
      <c r="G15" s="316"/>
      <c r="H15" s="316"/>
      <c r="I15" s="316"/>
      <c r="J15" s="316"/>
      <c r="K15" s="316"/>
      <c r="L15" s="316"/>
      <c r="M15" s="317" t="e">
        <f t="shared" si="0"/>
        <v>#DIV/0!</v>
      </c>
    </row>
    <row r="16" spans="1:13" ht="28.5" x14ac:dyDescent="0.25">
      <c r="A16" s="313" t="s">
        <v>167</v>
      </c>
      <c r="B16" s="313" t="s">
        <v>168</v>
      </c>
      <c r="C16" s="314">
        <f t="shared" si="1"/>
        <v>0</v>
      </c>
      <c r="D16" s="313">
        <f t="shared" si="2"/>
        <v>0</v>
      </c>
      <c r="E16" s="315"/>
      <c r="F16" s="315">
        <f t="shared" si="3"/>
        <v>0</v>
      </c>
      <c r="G16" s="316"/>
      <c r="H16" s="316"/>
      <c r="I16" s="316"/>
      <c r="J16" s="316"/>
      <c r="K16" s="316"/>
      <c r="L16" s="316"/>
      <c r="M16" s="317" t="e">
        <f t="shared" si="0"/>
        <v>#DIV/0!</v>
      </c>
    </row>
    <row r="17" spans="1:13" ht="42.75" x14ac:dyDescent="0.25">
      <c r="A17" s="313" t="s">
        <v>759</v>
      </c>
      <c r="B17" s="313" t="s">
        <v>760</v>
      </c>
      <c r="C17" s="314">
        <f>D17+L17</f>
        <v>0</v>
      </c>
      <c r="D17" s="313">
        <f>E17+F17+J17+K17+K17</f>
        <v>0</v>
      </c>
      <c r="E17" s="315"/>
      <c r="F17" s="315">
        <f>G17+H17+I17</f>
        <v>0</v>
      </c>
      <c r="G17" s="316"/>
      <c r="H17" s="316"/>
      <c r="I17" s="316"/>
      <c r="J17" s="316"/>
      <c r="K17" s="316"/>
      <c r="L17" s="316"/>
      <c r="M17" s="317" t="e">
        <f>D17*100/C17</f>
        <v>#DIV/0!</v>
      </c>
    </row>
    <row r="18" spans="1:13" ht="28.5" x14ac:dyDescent="0.25">
      <c r="A18" s="313" t="s">
        <v>761</v>
      </c>
      <c r="B18" s="313" t="s">
        <v>762</v>
      </c>
      <c r="C18" s="314">
        <f>D18+L18</f>
        <v>0</v>
      </c>
      <c r="D18" s="313">
        <f>E18+F18+J18+K18+K18</f>
        <v>0</v>
      </c>
      <c r="E18" s="315"/>
      <c r="F18" s="315">
        <f>G18+H18+I18</f>
        <v>0</v>
      </c>
      <c r="G18" s="316"/>
      <c r="H18" s="316"/>
      <c r="I18" s="316"/>
      <c r="J18" s="316"/>
      <c r="K18" s="316"/>
      <c r="L18" s="316"/>
      <c r="M18" s="317" t="e">
        <f>D18*100/C18</f>
        <v>#DIV/0!</v>
      </c>
    </row>
    <row r="19" spans="1:13" x14ac:dyDescent="0.25">
      <c r="A19" s="697" t="s">
        <v>169</v>
      </c>
      <c r="B19" s="697"/>
      <c r="C19" s="314">
        <f t="shared" si="1"/>
        <v>0</v>
      </c>
      <c r="D19" s="313">
        <f t="shared" si="2"/>
        <v>0</v>
      </c>
      <c r="E19" s="313">
        <f>SUM(E9:E16)</f>
        <v>0</v>
      </c>
      <c r="F19" s="315">
        <f t="shared" si="3"/>
        <v>0</v>
      </c>
      <c r="G19" s="313">
        <f t="shared" ref="G19:L19" si="4">SUM(G9:G16)</f>
        <v>0</v>
      </c>
      <c r="H19" s="313">
        <f t="shared" si="4"/>
        <v>0</v>
      </c>
      <c r="I19" s="313">
        <f t="shared" si="4"/>
        <v>0</v>
      </c>
      <c r="J19" s="313">
        <f t="shared" si="4"/>
        <v>0</v>
      </c>
      <c r="K19" s="313">
        <f t="shared" si="4"/>
        <v>0</v>
      </c>
      <c r="L19" s="313">
        <f t="shared" si="4"/>
        <v>0</v>
      </c>
      <c r="M19" s="317" t="e">
        <f t="shared" si="0"/>
        <v>#DIV/0!</v>
      </c>
    </row>
    <row r="20" spans="1:13" x14ac:dyDescent="0.25">
      <c r="A20" s="318"/>
      <c r="B20" s="318"/>
      <c r="C20" s="319"/>
      <c r="D20" s="320"/>
      <c r="E20" s="320"/>
      <c r="F20" s="321"/>
      <c r="G20" s="320"/>
      <c r="H20" s="320"/>
      <c r="I20" s="320"/>
      <c r="J20" s="320"/>
      <c r="K20" s="320"/>
      <c r="L20" s="320"/>
      <c r="M20" s="322"/>
    </row>
    <row r="21" spans="1:13" x14ac:dyDescent="0.25">
      <c r="A21" s="698" t="s">
        <v>696</v>
      </c>
      <c r="B21" s="698"/>
      <c r="C21" s="698"/>
      <c r="D21" s="698"/>
      <c r="E21" s="698"/>
      <c r="F21" s="698"/>
      <c r="G21" s="698"/>
      <c r="H21" s="698"/>
      <c r="I21" s="698"/>
      <c r="J21" s="698"/>
      <c r="K21" s="698"/>
      <c r="L21" s="698"/>
      <c r="M21" s="699"/>
    </row>
    <row r="22" spans="1:13" x14ac:dyDescent="0.25">
      <c r="A22" s="693" t="s">
        <v>697</v>
      </c>
      <c r="B22" s="693"/>
      <c r="C22" s="693"/>
      <c r="D22" s="693"/>
      <c r="E22" s="693"/>
      <c r="F22" s="693"/>
      <c r="G22" s="693"/>
      <c r="H22" s="693"/>
      <c r="I22" s="693"/>
      <c r="J22" s="693"/>
      <c r="K22" s="693"/>
      <c r="L22" s="693"/>
      <c r="M22" s="693"/>
    </row>
    <row r="23" spans="1:13" x14ac:dyDescent="0.25">
      <c r="A23" s="694" t="s">
        <v>698</v>
      </c>
      <c r="B23" s="694"/>
      <c r="C23" s="694"/>
      <c r="D23" s="694"/>
      <c r="E23" s="694"/>
      <c r="F23" s="694"/>
      <c r="G23" s="694"/>
      <c r="H23" s="694"/>
      <c r="I23" s="694"/>
      <c r="J23" s="694"/>
      <c r="K23" s="694"/>
      <c r="L23" s="694"/>
      <c r="M23" s="694"/>
    </row>
    <row r="24" spans="1:13" x14ac:dyDescent="0.25">
      <c r="A24" s="694" t="s">
        <v>699</v>
      </c>
      <c r="B24" s="694"/>
      <c r="C24" s="694"/>
      <c r="D24" s="694"/>
      <c r="E24" s="694"/>
      <c r="F24" s="135"/>
      <c r="G24" s="135"/>
      <c r="H24" s="135"/>
      <c r="I24" s="135"/>
      <c r="J24" s="135"/>
      <c r="K24" s="135"/>
      <c r="L24" s="135"/>
      <c r="M24" s="135"/>
    </row>
  </sheetData>
  <mergeCells count="19">
    <mergeCell ref="A2:M2"/>
    <mergeCell ref="A3:L3"/>
    <mergeCell ref="A4:A6"/>
    <mergeCell ref="B4:B6"/>
    <mergeCell ref="C4:C6"/>
    <mergeCell ref="D4:D6"/>
    <mergeCell ref="E4:I4"/>
    <mergeCell ref="J4:K5"/>
    <mergeCell ref="L4:L6"/>
    <mergeCell ref="M4:M6"/>
    <mergeCell ref="A22:M22"/>
    <mergeCell ref="A23:M23"/>
    <mergeCell ref="A24:E24"/>
    <mergeCell ref="E5:E6"/>
    <mergeCell ref="F5:F6"/>
    <mergeCell ref="G5:I5"/>
    <mergeCell ref="A8:B8"/>
    <mergeCell ref="A19:B19"/>
    <mergeCell ref="A21:M21"/>
  </mergeCells>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3"/>
  <sheetViews>
    <sheetView view="pageBreakPreview" zoomScale="60" zoomScaleNormal="80" workbookViewId="0">
      <selection activeCell="AB34" sqref="AB34"/>
    </sheetView>
  </sheetViews>
  <sheetFormatPr defaultRowHeight="18" x14ac:dyDescent="0.25"/>
  <cols>
    <col min="1" max="1" width="3.140625" style="6" bestFit="1" customWidth="1"/>
    <col min="2" max="2" width="23.5703125" style="6" customWidth="1"/>
    <col min="3" max="3" width="17.7109375" style="6" customWidth="1"/>
    <col min="4" max="4" width="14.85546875" style="6" customWidth="1"/>
    <col min="5" max="5" width="13.28515625" style="6" customWidth="1"/>
    <col min="6" max="6" width="13.5703125" style="6" customWidth="1"/>
    <col min="7" max="7" width="9.140625" style="6"/>
    <col min="8" max="8" width="14.42578125" style="6" customWidth="1"/>
    <col min="9" max="9" width="11.5703125" style="6" customWidth="1"/>
    <col min="10" max="10" width="12.42578125" style="6" customWidth="1"/>
    <col min="11" max="12" width="12.7109375" style="6" customWidth="1"/>
    <col min="13" max="13" width="16.5703125" style="6" customWidth="1"/>
    <col min="14" max="16384" width="9.140625" style="6"/>
  </cols>
  <sheetData>
    <row r="1" spans="1:13" x14ac:dyDescent="0.25">
      <c r="M1" s="135" t="s">
        <v>860</v>
      </c>
    </row>
    <row r="2" spans="1:13" x14ac:dyDescent="0.25">
      <c r="A2" s="700" t="s">
        <v>861</v>
      </c>
      <c r="B2" s="700"/>
      <c r="C2" s="700"/>
      <c r="D2" s="700"/>
      <c r="E2" s="700"/>
      <c r="F2" s="700"/>
      <c r="G2" s="700"/>
      <c r="H2" s="700"/>
      <c r="I2" s="700"/>
      <c r="J2" s="700"/>
      <c r="K2" s="700"/>
      <c r="L2" s="700"/>
      <c r="M2" s="700"/>
    </row>
    <row r="3" spans="1:13" x14ac:dyDescent="0.25">
      <c r="A3" s="701" t="s">
        <v>255</v>
      </c>
      <c r="B3" s="701"/>
      <c r="C3" s="701"/>
      <c r="D3" s="701"/>
      <c r="E3" s="701"/>
      <c r="F3" s="701"/>
      <c r="G3" s="701"/>
      <c r="H3" s="701"/>
      <c r="I3" s="701"/>
      <c r="J3" s="701"/>
      <c r="K3" s="701"/>
      <c r="L3" s="701"/>
      <c r="M3" s="135"/>
    </row>
    <row r="4" spans="1:13" x14ac:dyDescent="0.25">
      <c r="A4" s="553" t="s">
        <v>144</v>
      </c>
      <c r="B4" s="553" t="s">
        <v>145</v>
      </c>
      <c r="C4" s="553" t="s">
        <v>862</v>
      </c>
      <c r="D4" s="553" t="s">
        <v>863</v>
      </c>
      <c r="E4" s="702" t="s">
        <v>679</v>
      </c>
      <c r="F4" s="702"/>
      <c r="G4" s="702"/>
      <c r="H4" s="702"/>
      <c r="I4" s="702"/>
      <c r="J4" s="703" t="s">
        <v>680</v>
      </c>
      <c r="K4" s="703"/>
      <c r="L4" s="695" t="s">
        <v>147</v>
      </c>
      <c r="M4" s="695" t="s">
        <v>681</v>
      </c>
    </row>
    <row r="5" spans="1:13" x14ac:dyDescent="0.25">
      <c r="A5" s="574"/>
      <c r="B5" s="574"/>
      <c r="C5" s="574"/>
      <c r="D5" s="574"/>
      <c r="E5" s="695" t="s">
        <v>682</v>
      </c>
      <c r="F5" s="695" t="s">
        <v>683</v>
      </c>
      <c r="G5" s="695" t="s">
        <v>146</v>
      </c>
      <c r="H5" s="695"/>
      <c r="I5" s="695"/>
      <c r="J5" s="704"/>
      <c r="K5" s="704"/>
      <c r="L5" s="695"/>
      <c r="M5" s="695"/>
    </row>
    <row r="6" spans="1:13" ht="89.25" x14ac:dyDescent="0.25">
      <c r="A6" s="574"/>
      <c r="B6" s="574"/>
      <c r="C6" s="574"/>
      <c r="D6" s="574"/>
      <c r="E6" s="695"/>
      <c r="F6" s="695"/>
      <c r="G6" s="7" t="s">
        <v>149</v>
      </c>
      <c r="H6" s="7" t="s">
        <v>150</v>
      </c>
      <c r="I6" s="7" t="s">
        <v>684</v>
      </c>
      <c r="J6" s="240" t="s">
        <v>685</v>
      </c>
      <c r="K6" s="239" t="s">
        <v>686</v>
      </c>
      <c r="L6" s="695"/>
      <c r="M6" s="695"/>
    </row>
    <row r="7" spans="1:13" x14ac:dyDescent="0.25">
      <c r="A7" s="32">
        <v>1</v>
      </c>
      <c r="B7" s="32">
        <v>2</v>
      </c>
      <c r="C7" s="32">
        <v>3</v>
      </c>
      <c r="D7" s="32">
        <v>4</v>
      </c>
      <c r="E7" s="32">
        <v>5</v>
      </c>
      <c r="F7" s="32">
        <v>6</v>
      </c>
      <c r="G7" s="32">
        <v>7</v>
      </c>
      <c r="H7" s="32">
        <v>8</v>
      </c>
      <c r="I7" s="32">
        <v>9</v>
      </c>
      <c r="J7" s="32">
        <v>10</v>
      </c>
      <c r="K7" s="32">
        <v>11</v>
      </c>
      <c r="L7" s="32">
        <v>12</v>
      </c>
      <c r="M7" s="32">
        <v>13</v>
      </c>
    </row>
    <row r="8" spans="1:13" ht="51" x14ac:dyDescent="0.25">
      <c r="A8" s="696" t="s">
        <v>151</v>
      </c>
      <c r="B8" s="696"/>
      <c r="C8" s="34" t="s">
        <v>687</v>
      </c>
      <c r="D8" s="34" t="s">
        <v>688</v>
      </c>
      <c r="E8" s="404"/>
      <c r="F8" s="35" t="s">
        <v>690</v>
      </c>
      <c r="G8" s="404" t="s">
        <v>691</v>
      </c>
      <c r="H8" s="404" t="s">
        <v>864</v>
      </c>
      <c r="I8" s="404" t="s">
        <v>865</v>
      </c>
      <c r="J8" s="404"/>
      <c r="K8" s="404" t="s">
        <v>152</v>
      </c>
      <c r="L8" s="404" t="s">
        <v>695</v>
      </c>
      <c r="M8" s="312"/>
    </row>
    <row r="9" spans="1:13" ht="28.5" x14ac:dyDescent="0.25">
      <c r="A9" s="313" t="s">
        <v>153</v>
      </c>
      <c r="B9" s="313" t="s">
        <v>154</v>
      </c>
      <c r="C9" s="314">
        <f>D9+L9</f>
        <v>0</v>
      </c>
      <c r="D9" s="313">
        <f>E9+F9+J9+K9+K9</f>
        <v>0</v>
      </c>
      <c r="E9" s="315"/>
      <c r="F9" s="315">
        <f>G9+H9+I9</f>
        <v>0</v>
      </c>
      <c r="G9" s="316"/>
      <c r="H9" s="316"/>
      <c r="I9" s="316"/>
      <c r="J9" s="316"/>
      <c r="K9" s="316"/>
      <c r="L9" s="316"/>
      <c r="M9" s="317" t="e">
        <f t="shared" ref="M9:M19" si="0">D9*100/C9</f>
        <v>#DIV/0!</v>
      </c>
    </row>
    <row r="10" spans="1:13" x14ac:dyDescent="0.25">
      <c r="A10" s="313" t="s">
        <v>155</v>
      </c>
      <c r="B10" s="313" t="s">
        <v>156</v>
      </c>
      <c r="C10" s="314">
        <f t="shared" ref="C10:C19" si="1">D10+L10</f>
        <v>0</v>
      </c>
      <c r="D10" s="313">
        <f t="shared" ref="D10:D19" si="2">E10+F10+J10+K10+K10</f>
        <v>0</v>
      </c>
      <c r="E10" s="315"/>
      <c r="F10" s="315">
        <f t="shared" ref="F10:F19" si="3">G10+H10+I10</f>
        <v>0</v>
      </c>
      <c r="G10" s="316"/>
      <c r="H10" s="316"/>
      <c r="I10" s="316"/>
      <c r="J10" s="316"/>
      <c r="K10" s="316"/>
      <c r="L10" s="316"/>
      <c r="M10" s="317" t="e">
        <f t="shared" si="0"/>
        <v>#DIV/0!</v>
      </c>
    </row>
    <row r="11" spans="1:13" x14ac:dyDescent="0.25">
      <c r="A11" s="313" t="s">
        <v>157</v>
      </c>
      <c r="B11" s="313" t="s">
        <v>158</v>
      </c>
      <c r="C11" s="314">
        <f t="shared" si="1"/>
        <v>0</v>
      </c>
      <c r="D11" s="313">
        <f t="shared" si="2"/>
        <v>0</v>
      </c>
      <c r="E11" s="315"/>
      <c r="F11" s="315">
        <f t="shared" si="3"/>
        <v>0</v>
      </c>
      <c r="G11" s="316"/>
      <c r="H11" s="316"/>
      <c r="I11" s="316"/>
      <c r="J11" s="316"/>
      <c r="K11" s="316"/>
      <c r="L11" s="316"/>
      <c r="M11" s="317" t="e">
        <f t="shared" si="0"/>
        <v>#DIV/0!</v>
      </c>
    </row>
    <row r="12" spans="1:13" ht="42.75" x14ac:dyDescent="0.25">
      <c r="A12" s="313" t="s">
        <v>159</v>
      </c>
      <c r="B12" s="313" t="s">
        <v>160</v>
      </c>
      <c r="C12" s="314">
        <f t="shared" si="1"/>
        <v>0</v>
      </c>
      <c r="D12" s="313">
        <f t="shared" si="2"/>
        <v>0</v>
      </c>
      <c r="E12" s="315"/>
      <c r="F12" s="315">
        <f t="shared" si="3"/>
        <v>0</v>
      </c>
      <c r="G12" s="316"/>
      <c r="H12" s="316"/>
      <c r="I12" s="316"/>
      <c r="J12" s="316"/>
      <c r="K12" s="316"/>
      <c r="L12" s="316"/>
      <c r="M12" s="317" t="e">
        <f t="shared" si="0"/>
        <v>#DIV/0!</v>
      </c>
    </row>
    <row r="13" spans="1:13" ht="28.5" x14ac:dyDescent="0.25">
      <c r="A13" s="313" t="s">
        <v>161</v>
      </c>
      <c r="B13" s="313" t="s">
        <v>162</v>
      </c>
      <c r="C13" s="314">
        <f t="shared" si="1"/>
        <v>0</v>
      </c>
      <c r="D13" s="313">
        <f t="shared" si="2"/>
        <v>0</v>
      </c>
      <c r="E13" s="315"/>
      <c r="F13" s="315">
        <f t="shared" si="3"/>
        <v>0</v>
      </c>
      <c r="G13" s="316"/>
      <c r="H13" s="316"/>
      <c r="I13" s="316"/>
      <c r="J13" s="316"/>
      <c r="K13" s="316"/>
      <c r="L13" s="316"/>
      <c r="M13" s="317" t="e">
        <f t="shared" si="0"/>
        <v>#DIV/0!</v>
      </c>
    </row>
    <row r="14" spans="1:13" ht="28.5" x14ac:dyDescent="0.25">
      <c r="A14" s="313" t="s">
        <v>163</v>
      </c>
      <c r="B14" s="313" t="s">
        <v>164</v>
      </c>
      <c r="C14" s="314">
        <f t="shared" si="1"/>
        <v>0</v>
      </c>
      <c r="D14" s="313">
        <f t="shared" si="2"/>
        <v>0</v>
      </c>
      <c r="E14" s="315"/>
      <c r="F14" s="315">
        <f t="shared" si="3"/>
        <v>0</v>
      </c>
      <c r="G14" s="316"/>
      <c r="H14" s="316"/>
      <c r="I14" s="316"/>
      <c r="J14" s="316"/>
      <c r="K14" s="316"/>
      <c r="L14" s="316"/>
      <c r="M14" s="317" t="e">
        <f t="shared" si="0"/>
        <v>#DIV/0!</v>
      </c>
    </row>
    <row r="15" spans="1:13" ht="28.5" x14ac:dyDescent="0.25">
      <c r="A15" s="313" t="s">
        <v>165</v>
      </c>
      <c r="B15" s="313" t="s">
        <v>166</v>
      </c>
      <c r="C15" s="314">
        <f t="shared" si="1"/>
        <v>0</v>
      </c>
      <c r="D15" s="313">
        <f t="shared" si="2"/>
        <v>0</v>
      </c>
      <c r="E15" s="315"/>
      <c r="F15" s="315">
        <f t="shared" si="3"/>
        <v>0</v>
      </c>
      <c r="G15" s="316"/>
      <c r="H15" s="316"/>
      <c r="I15" s="316"/>
      <c r="J15" s="316"/>
      <c r="K15" s="316"/>
      <c r="L15" s="316"/>
      <c r="M15" s="317" t="e">
        <f t="shared" si="0"/>
        <v>#DIV/0!</v>
      </c>
    </row>
    <row r="16" spans="1:13" ht="28.5" x14ac:dyDescent="0.25">
      <c r="A16" s="313" t="s">
        <v>167</v>
      </c>
      <c r="B16" s="313" t="s">
        <v>168</v>
      </c>
      <c r="C16" s="314">
        <f t="shared" si="1"/>
        <v>0</v>
      </c>
      <c r="D16" s="313">
        <f t="shared" si="2"/>
        <v>0</v>
      </c>
      <c r="E16" s="315"/>
      <c r="F16" s="315">
        <f t="shared" si="3"/>
        <v>0</v>
      </c>
      <c r="G16" s="316"/>
      <c r="H16" s="316"/>
      <c r="I16" s="316"/>
      <c r="J16" s="316"/>
      <c r="K16" s="316"/>
      <c r="L16" s="316"/>
      <c r="M16" s="317" t="e">
        <f t="shared" si="0"/>
        <v>#DIV/0!</v>
      </c>
    </row>
    <row r="17" spans="1:13" ht="42.75" x14ac:dyDescent="0.25">
      <c r="A17" s="313" t="s">
        <v>759</v>
      </c>
      <c r="B17" s="313" t="s">
        <v>760</v>
      </c>
      <c r="C17" s="314">
        <f>D17+L17</f>
        <v>0</v>
      </c>
      <c r="D17" s="313">
        <f>E17+F17+J17+K17+K17</f>
        <v>0</v>
      </c>
      <c r="E17" s="315"/>
      <c r="F17" s="315">
        <f>G17+H17+I17</f>
        <v>0</v>
      </c>
      <c r="G17" s="316"/>
      <c r="H17" s="316"/>
      <c r="I17" s="316"/>
      <c r="J17" s="316"/>
      <c r="K17" s="316"/>
      <c r="L17" s="316"/>
      <c r="M17" s="317" t="e">
        <f>D17*100/C17</f>
        <v>#DIV/0!</v>
      </c>
    </row>
    <row r="18" spans="1:13" ht="28.5" x14ac:dyDescent="0.25">
      <c r="A18" s="313" t="s">
        <v>761</v>
      </c>
      <c r="B18" s="313" t="s">
        <v>762</v>
      </c>
      <c r="C18" s="314">
        <f>D18+L18</f>
        <v>0</v>
      </c>
      <c r="D18" s="313">
        <f>E18+F18+J18+K18+K18</f>
        <v>0</v>
      </c>
      <c r="E18" s="315"/>
      <c r="F18" s="315">
        <f>G18+H18+I18</f>
        <v>0</v>
      </c>
      <c r="G18" s="316"/>
      <c r="H18" s="316"/>
      <c r="I18" s="316"/>
      <c r="J18" s="316"/>
      <c r="K18" s="316"/>
      <c r="L18" s="316"/>
      <c r="M18" s="317" t="e">
        <f>D18*100/C18</f>
        <v>#DIV/0!</v>
      </c>
    </row>
    <row r="19" spans="1:13" x14ac:dyDescent="0.25">
      <c r="A19" s="697" t="s">
        <v>169</v>
      </c>
      <c r="B19" s="697"/>
      <c r="C19" s="314">
        <f t="shared" si="1"/>
        <v>0</v>
      </c>
      <c r="D19" s="313">
        <f t="shared" si="2"/>
        <v>0</v>
      </c>
      <c r="E19" s="313">
        <f>SUM(E9:E16)</f>
        <v>0</v>
      </c>
      <c r="F19" s="315">
        <f t="shared" si="3"/>
        <v>0</v>
      </c>
      <c r="G19" s="313">
        <f t="shared" ref="G19:L19" si="4">SUM(G9:G16)</f>
        <v>0</v>
      </c>
      <c r="H19" s="313">
        <f t="shared" si="4"/>
        <v>0</v>
      </c>
      <c r="I19" s="313">
        <f t="shared" si="4"/>
        <v>0</v>
      </c>
      <c r="J19" s="313">
        <f t="shared" si="4"/>
        <v>0</v>
      </c>
      <c r="K19" s="313">
        <f t="shared" si="4"/>
        <v>0</v>
      </c>
      <c r="L19" s="313">
        <f t="shared" si="4"/>
        <v>0</v>
      </c>
      <c r="M19" s="317" t="e">
        <f t="shared" si="0"/>
        <v>#DIV/0!</v>
      </c>
    </row>
    <row r="20" spans="1:13" x14ac:dyDescent="0.25">
      <c r="A20" s="318"/>
      <c r="B20" s="318"/>
      <c r="C20" s="319"/>
      <c r="D20" s="320"/>
      <c r="E20" s="320"/>
      <c r="F20" s="321"/>
      <c r="G20" s="320"/>
      <c r="H20" s="320"/>
      <c r="I20" s="320"/>
      <c r="J20" s="320"/>
      <c r="K20" s="320"/>
      <c r="L20" s="320"/>
      <c r="M20" s="322"/>
    </row>
    <row r="21" spans="1:13" x14ac:dyDescent="0.25">
      <c r="A21" s="698" t="s">
        <v>696</v>
      </c>
      <c r="B21" s="698"/>
      <c r="C21" s="698"/>
      <c r="D21" s="698"/>
      <c r="E21" s="698"/>
      <c r="F21" s="698"/>
      <c r="G21" s="698"/>
      <c r="H21" s="698"/>
      <c r="I21" s="698"/>
      <c r="J21" s="698"/>
      <c r="K21" s="698"/>
      <c r="L21" s="698"/>
      <c r="M21" s="699"/>
    </row>
    <row r="22" spans="1:13" x14ac:dyDescent="0.25">
      <c r="A22" s="694" t="s">
        <v>698</v>
      </c>
      <c r="B22" s="694"/>
      <c r="C22" s="694"/>
      <c r="D22" s="694"/>
      <c r="E22" s="694"/>
      <c r="F22" s="694"/>
      <c r="G22" s="694"/>
      <c r="H22" s="694"/>
      <c r="I22" s="694"/>
      <c r="J22" s="694"/>
      <c r="K22" s="694"/>
      <c r="L22" s="694"/>
      <c r="M22" s="694"/>
    </row>
    <row r="23" spans="1:13" x14ac:dyDescent="0.25">
      <c r="A23" s="694" t="s">
        <v>699</v>
      </c>
      <c r="B23" s="694"/>
      <c r="C23" s="694"/>
      <c r="D23" s="694"/>
      <c r="E23" s="694"/>
      <c r="F23" s="135"/>
      <c r="G23" s="135"/>
      <c r="H23" s="135"/>
      <c r="I23" s="135"/>
      <c r="J23" s="135"/>
      <c r="K23" s="135"/>
      <c r="L23" s="135"/>
      <c r="M23" s="135"/>
    </row>
  </sheetData>
  <mergeCells count="18">
    <mergeCell ref="A2:M2"/>
    <mergeCell ref="A3:L3"/>
    <mergeCell ref="A4:A6"/>
    <mergeCell ref="B4:B6"/>
    <mergeCell ref="C4:C6"/>
    <mergeCell ref="D4:D6"/>
    <mergeCell ref="E4:I4"/>
    <mergeCell ref="J4:K5"/>
    <mergeCell ref="L4:L6"/>
    <mergeCell ref="M4:M6"/>
    <mergeCell ref="A22:M22"/>
    <mergeCell ref="A23:E23"/>
    <mergeCell ref="E5:E6"/>
    <mergeCell ref="F5:F6"/>
    <mergeCell ref="G5:I5"/>
    <mergeCell ref="A8:B8"/>
    <mergeCell ref="A19:B19"/>
    <mergeCell ref="A21:M21"/>
  </mergeCells>
  <pageMargins left="0.70866141732283472" right="0.70866141732283472" top="0.74803149606299213" bottom="0.74803149606299213" header="0.31496062992125984" footer="0.31496062992125984"/>
  <pageSetup paperSize="9" scale="76"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4"/>
  <sheetViews>
    <sheetView zoomScale="80" zoomScaleNormal="80" workbookViewId="0">
      <selection activeCell="A11" sqref="A11:N12"/>
    </sheetView>
  </sheetViews>
  <sheetFormatPr defaultRowHeight="18" x14ac:dyDescent="0.25"/>
  <cols>
    <col min="1" max="1" width="3.5703125" style="6" bestFit="1" customWidth="1"/>
    <col min="2" max="2" width="25.85546875" style="6" customWidth="1"/>
    <col min="3" max="12" width="14" style="6" customWidth="1"/>
    <col min="13" max="13" width="8.5703125" style="6" bestFit="1" customWidth="1"/>
    <col min="14" max="14" width="6" style="6" bestFit="1" customWidth="1"/>
    <col min="15" max="16384" width="9.140625" style="6"/>
  </cols>
  <sheetData>
    <row r="1" spans="1:14" x14ac:dyDescent="0.25">
      <c r="A1" s="550" t="s">
        <v>431</v>
      </c>
      <c r="B1" s="550"/>
      <c r="C1" s="550"/>
      <c r="D1" s="550"/>
      <c r="E1" s="550"/>
      <c r="F1" s="550"/>
      <c r="G1" s="550"/>
      <c r="H1" s="550"/>
      <c r="I1" s="550"/>
      <c r="J1" s="550"/>
      <c r="K1" s="550"/>
      <c r="L1" s="550"/>
      <c r="M1" s="550"/>
      <c r="N1" s="550"/>
    </row>
    <row r="2" spans="1:14" x14ac:dyDescent="0.25">
      <c r="A2" s="551" t="s">
        <v>781</v>
      </c>
      <c r="B2" s="551"/>
      <c r="C2" s="551"/>
      <c r="D2" s="551"/>
      <c r="E2" s="551"/>
      <c r="F2" s="551"/>
      <c r="G2" s="551"/>
      <c r="H2" s="551"/>
      <c r="I2" s="551"/>
      <c r="J2" s="551"/>
      <c r="K2" s="551"/>
      <c r="L2" s="551"/>
      <c r="M2" s="551"/>
      <c r="N2" s="551"/>
    </row>
    <row r="3" spans="1:14" ht="117.75" customHeight="1" x14ac:dyDescent="0.25">
      <c r="A3" s="552" t="s">
        <v>144</v>
      </c>
      <c r="B3" s="553" t="s">
        <v>432</v>
      </c>
      <c r="C3" s="555" t="s">
        <v>8</v>
      </c>
      <c r="D3" s="555" t="s">
        <v>407</v>
      </c>
      <c r="E3" s="555" t="s">
        <v>433</v>
      </c>
      <c r="F3" s="8" t="s">
        <v>5</v>
      </c>
      <c r="G3" s="8" t="s">
        <v>6</v>
      </c>
      <c r="H3" s="8" t="s">
        <v>386</v>
      </c>
      <c r="I3" s="498" t="s">
        <v>387</v>
      </c>
      <c r="J3" s="498" t="s">
        <v>388</v>
      </c>
      <c r="K3" s="498" t="s">
        <v>434</v>
      </c>
      <c r="L3" s="555" t="s">
        <v>408</v>
      </c>
      <c r="M3" s="131" t="s">
        <v>435</v>
      </c>
      <c r="N3" s="131" t="s">
        <v>436</v>
      </c>
    </row>
    <row r="4" spans="1:14" ht="18" hidden="1" customHeight="1" x14ac:dyDescent="0.25">
      <c r="A4" s="552"/>
      <c r="B4" s="554"/>
      <c r="C4" s="555"/>
      <c r="D4" s="555"/>
      <c r="E4" s="555"/>
      <c r="F4" s="8"/>
      <c r="G4" s="8"/>
      <c r="H4" s="8"/>
      <c r="I4" s="498"/>
      <c r="J4" s="498"/>
      <c r="K4" s="498"/>
      <c r="L4" s="555"/>
      <c r="M4" s="132"/>
      <c r="N4" s="132"/>
    </row>
    <row r="5" spans="1:14" ht="116.25" customHeight="1" x14ac:dyDescent="0.25">
      <c r="A5" s="7" t="s">
        <v>155</v>
      </c>
      <c r="B5" s="428"/>
      <c r="C5" s="428"/>
      <c r="D5" s="431"/>
      <c r="E5" s="431"/>
      <c r="F5" s="429"/>
      <c r="G5" s="429"/>
      <c r="H5" s="430"/>
      <c r="I5" s="133"/>
      <c r="J5" s="133"/>
      <c r="K5" s="133"/>
      <c r="L5" s="133"/>
      <c r="M5" s="134"/>
      <c r="N5" s="24"/>
    </row>
    <row r="6" spans="1:14" x14ac:dyDescent="0.25">
      <c r="A6" s="7" t="s">
        <v>153</v>
      </c>
      <c r="B6" s="24"/>
      <c r="C6" s="24"/>
      <c r="D6" s="24"/>
      <c r="E6" s="24"/>
      <c r="F6" s="24"/>
      <c r="G6" s="24"/>
      <c r="H6" s="24"/>
      <c r="I6" s="24"/>
      <c r="J6" s="24"/>
      <c r="K6" s="24"/>
      <c r="L6" s="24"/>
      <c r="M6" s="24"/>
      <c r="N6" s="24"/>
    </row>
    <row r="9" spans="1:14" s="135" customFormat="1" ht="12.75" x14ac:dyDescent="0.2">
      <c r="A9" s="548" t="s">
        <v>928</v>
      </c>
      <c r="B9" s="548"/>
      <c r="C9" s="548"/>
      <c r="D9" s="548"/>
      <c r="E9" s="548"/>
      <c r="F9" s="548"/>
      <c r="G9" s="548"/>
      <c r="H9" s="548"/>
      <c r="I9" s="548"/>
      <c r="J9" s="548"/>
      <c r="K9" s="548"/>
      <c r="L9" s="548"/>
      <c r="M9" s="548"/>
      <c r="N9" s="548"/>
    </row>
    <row r="10" spans="1:14" s="135" customFormat="1" ht="12.75" x14ac:dyDescent="0.2">
      <c r="A10" s="136"/>
      <c r="B10" s="136"/>
      <c r="C10" s="136"/>
      <c r="D10" s="136"/>
      <c r="E10" s="136"/>
      <c r="F10" s="136"/>
      <c r="G10" s="136"/>
      <c r="H10" s="136"/>
      <c r="I10" s="136"/>
      <c r="J10" s="136"/>
      <c r="K10" s="136"/>
      <c r="L10" s="136"/>
      <c r="M10" s="136"/>
      <c r="N10" s="136"/>
    </row>
    <row r="11" spans="1:14" s="135" customFormat="1" ht="12.75" x14ac:dyDescent="0.2">
      <c r="A11" s="548"/>
      <c r="B11" s="548"/>
      <c r="C11" s="548"/>
      <c r="D11" s="548"/>
      <c r="E11" s="548"/>
      <c r="F11" s="548"/>
      <c r="G11" s="548"/>
      <c r="H11" s="548"/>
      <c r="I11" s="548"/>
      <c r="J11" s="548"/>
      <c r="K11" s="548"/>
      <c r="L11" s="548"/>
      <c r="M11" s="548"/>
      <c r="N11" s="548"/>
    </row>
    <row r="12" spans="1:14" s="135" customFormat="1" ht="12.75" x14ac:dyDescent="0.2">
      <c r="A12" s="548"/>
      <c r="B12" s="548"/>
      <c r="C12" s="548"/>
      <c r="D12" s="548"/>
      <c r="E12" s="548"/>
      <c r="F12" s="548"/>
      <c r="G12" s="548"/>
      <c r="H12" s="548"/>
      <c r="I12" s="548"/>
      <c r="J12" s="548"/>
      <c r="K12" s="548"/>
      <c r="L12" s="548"/>
      <c r="M12" s="548"/>
      <c r="N12" s="548"/>
    </row>
    <row r="13" spans="1:14" s="135" customFormat="1" ht="12.75" x14ac:dyDescent="0.2">
      <c r="A13" s="549"/>
      <c r="B13" s="549"/>
      <c r="C13" s="549"/>
      <c r="D13" s="549"/>
      <c r="E13" s="549"/>
      <c r="F13" s="549"/>
      <c r="G13" s="549"/>
      <c r="H13" s="549"/>
      <c r="I13" s="549"/>
      <c r="J13" s="549"/>
      <c r="K13" s="549"/>
      <c r="L13" s="549"/>
      <c r="M13" s="549"/>
      <c r="N13" s="549"/>
    </row>
    <row r="14" spans="1:14" s="135" customFormat="1" ht="12.75" x14ac:dyDescent="0.2"/>
  </sheetData>
  <mergeCells count="15">
    <mergeCell ref="A12:N12"/>
    <mergeCell ref="A13:N13"/>
    <mergeCell ref="A1:N1"/>
    <mergeCell ref="A2:N2"/>
    <mergeCell ref="A3:A4"/>
    <mergeCell ref="B3:B4"/>
    <mergeCell ref="C3:C4"/>
    <mergeCell ref="D3:D4"/>
    <mergeCell ref="E3:E4"/>
    <mergeCell ref="I3:I4"/>
    <mergeCell ref="J3:J4"/>
    <mergeCell ref="K3:K4"/>
    <mergeCell ref="L3:L4"/>
    <mergeCell ref="A9:N9"/>
    <mergeCell ref="A11:N11"/>
  </mergeCell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6"/>
  <sheetViews>
    <sheetView zoomScale="80" zoomScaleNormal="80" workbookViewId="0">
      <selection activeCell="A3" sqref="A3:Q3"/>
    </sheetView>
  </sheetViews>
  <sheetFormatPr defaultRowHeight="18" x14ac:dyDescent="0.25"/>
  <cols>
    <col min="1" max="1" width="4.5703125" style="6" customWidth="1"/>
    <col min="2" max="2" width="15.5703125" style="6" customWidth="1"/>
    <col min="3" max="3" width="7" style="6" customWidth="1"/>
    <col min="4" max="4" width="4.85546875" style="6" bestFit="1" customWidth="1"/>
    <col min="5" max="5" width="7.42578125" style="6" customWidth="1"/>
    <col min="6" max="6" width="6.5703125" style="6" customWidth="1"/>
    <col min="7" max="7" width="3.42578125" style="6" customWidth="1"/>
    <col min="8" max="8" width="4.140625" style="6" customWidth="1"/>
    <col min="9" max="9" width="6.28515625" style="6" bestFit="1" customWidth="1"/>
    <col min="10" max="10" width="6" style="6" customWidth="1"/>
    <col min="11" max="11" width="6.5703125" style="6" customWidth="1"/>
    <col min="12" max="12" width="4.85546875" style="6" bestFit="1" customWidth="1"/>
    <col min="13" max="13" width="6.7109375" style="6" customWidth="1"/>
    <col min="14" max="14" width="4.7109375" style="6" customWidth="1"/>
    <col min="15" max="15" width="3.42578125" style="6" customWidth="1"/>
    <col min="16" max="16" width="5.85546875" style="6" customWidth="1"/>
    <col min="17" max="17" width="8.140625" style="6" customWidth="1"/>
    <col min="18" max="18" width="6.7109375" style="6" customWidth="1"/>
    <col min="19" max="19" width="6.28515625" style="6" customWidth="1"/>
    <col min="20" max="20" width="6.7109375" style="6" customWidth="1"/>
    <col min="21" max="21" width="5.85546875" style="6" customWidth="1"/>
    <col min="22" max="16384" width="9.140625" style="6"/>
  </cols>
  <sheetData>
    <row r="1" spans="1:21" x14ac:dyDescent="0.25">
      <c r="J1" s="19"/>
      <c r="N1" s="717" t="s">
        <v>866</v>
      </c>
      <c r="O1" s="717"/>
      <c r="P1" s="717"/>
      <c r="Q1" s="717"/>
      <c r="R1" s="718"/>
      <c r="S1" s="718"/>
      <c r="T1" s="718"/>
      <c r="U1" s="718"/>
    </row>
    <row r="2" spans="1:21" ht="36" customHeight="1" x14ac:dyDescent="0.25">
      <c r="A2" s="719" t="s">
        <v>808</v>
      </c>
      <c r="B2" s="720"/>
      <c r="C2" s="720"/>
      <c r="D2" s="720"/>
      <c r="E2" s="720"/>
      <c r="F2" s="720"/>
      <c r="G2" s="720"/>
      <c r="H2" s="720"/>
      <c r="I2" s="720"/>
      <c r="J2" s="720"/>
      <c r="K2" s="720"/>
      <c r="L2" s="720"/>
      <c r="M2" s="720"/>
      <c r="N2" s="720"/>
      <c r="O2" s="720"/>
      <c r="P2" s="720"/>
      <c r="Q2" s="720"/>
      <c r="R2" s="721"/>
      <c r="S2" s="721"/>
      <c r="T2" s="721"/>
      <c r="U2" s="718"/>
    </row>
    <row r="3" spans="1:21" x14ac:dyDescent="0.25">
      <c r="A3" s="722" t="s">
        <v>170</v>
      </c>
      <c r="B3" s="722"/>
      <c r="C3" s="722"/>
      <c r="D3" s="722"/>
      <c r="E3" s="722"/>
      <c r="F3" s="722"/>
      <c r="G3" s="722"/>
      <c r="H3" s="722"/>
      <c r="I3" s="722"/>
      <c r="J3" s="722"/>
      <c r="K3" s="722"/>
      <c r="L3" s="722"/>
      <c r="M3" s="722"/>
      <c r="N3" s="722"/>
      <c r="O3" s="722"/>
      <c r="P3" s="722"/>
      <c r="Q3" s="722"/>
    </row>
    <row r="4" spans="1:21" ht="34.5" customHeight="1" x14ac:dyDescent="0.25">
      <c r="A4" s="723" t="s">
        <v>1</v>
      </c>
      <c r="B4" s="723" t="s">
        <v>171</v>
      </c>
      <c r="C4" s="731" t="s">
        <v>252</v>
      </c>
      <c r="D4" s="732"/>
      <c r="E4" s="732"/>
      <c r="F4" s="732"/>
      <c r="G4" s="732"/>
      <c r="H4" s="732"/>
      <c r="I4" s="732"/>
      <c r="J4" s="733"/>
      <c r="K4" s="731" t="s">
        <v>172</v>
      </c>
      <c r="L4" s="732"/>
      <c r="M4" s="732"/>
      <c r="N4" s="732"/>
      <c r="O4" s="732"/>
      <c r="P4" s="732"/>
      <c r="Q4" s="733"/>
      <c r="R4" s="734" t="s">
        <v>250</v>
      </c>
      <c r="S4" s="735"/>
      <c r="T4" s="735"/>
      <c r="U4" s="736"/>
    </row>
    <row r="5" spans="1:21" ht="30.75" customHeight="1" x14ac:dyDescent="0.25">
      <c r="A5" s="724"/>
      <c r="B5" s="724"/>
      <c r="C5" s="723" t="s">
        <v>84</v>
      </c>
      <c r="D5" s="737" t="s">
        <v>173</v>
      </c>
      <c r="E5" s="738"/>
      <c r="F5" s="746" t="s">
        <v>174</v>
      </c>
      <c r="G5" s="747"/>
      <c r="H5" s="747"/>
      <c r="I5" s="748"/>
      <c r="J5" s="729" t="s">
        <v>175</v>
      </c>
      <c r="K5" s="729" t="s">
        <v>84</v>
      </c>
      <c r="L5" s="742" t="s">
        <v>173</v>
      </c>
      <c r="M5" s="743"/>
      <c r="N5" s="746" t="s">
        <v>174</v>
      </c>
      <c r="O5" s="747"/>
      <c r="P5" s="748"/>
      <c r="Q5" s="723" t="s">
        <v>175</v>
      </c>
      <c r="R5" s="726" t="s">
        <v>84</v>
      </c>
      <c r="S5" s="726" t="s">
        <v>180</v>
      </c>
      <c r="T5" s="728" t="s">
        <v>764</v>
      </c>
      <c r="U5" s="728" t="s">
        <v>251</v>
      </c>
    </row>
    <row r="6" spans="1:21" x14ac:dyDescent="0.25">
      <c r="A6" s="724"/>
      <c r="B6" s="724"/>
      <c r="C6" s="724"/>
      <c r="D6" s="739"/>
      <c r="E6" s="740"/>
      <c r="F6" s="729" t="s">
        <v>180</v>
      </c>
      <c r="G6" s="742" t="s">
        <v>176</v>
      </c>
      <c r="H6" s="749"/>
      <c r="I6" s="729" t="s">
        <v>763</v>
      </c>
      <c r="J6" s="741"/>
      <c r="K6" s="741"/>
      <c r="L6" s="744"/>
      <c r="M6" s="745"/>
      <c r="N6" s="742" t="s">
        <v>176</v>
      </c>
      <c r="O6" s="749"/>
      <c r="P6" s="729" t="s">
        <v>763</v>
      </c>
      <c r="Q6" s="724"/>
      <c r="R6" s="727"/>
      <c r="S6" s="727"/>
      <c r="T6" s="544"/>
      <c r="U6" s="544"/>
    </row>
    <row r="7" spans="1:21" ht="58.5" customHeight="1" x14ac:dyDescent="0.25">
      <c r="A7" s="725"/>
      <c r="B7" s="725"/>
      <c r="C7" s="725"/>
      <c r="D7" s="36" t="s">
        <v>178</v>
      </c>
      <c r="E7" s="36" t="s">
        <v>179</v>
      </c>
      <c r="F7" s="730"/>
      <c r="G7" s="744"/>
      <c r="H7" s="750"/>
      <c r="I7" s="730"/>
      <c r="J7" s="730"/>
      <c r="K7" s="730"/>
      <c r="L7" s="365" t="s">
        <v>178</v>
      </c>
      <c r="M7" s="365" t="s">
        <v>179</v>
      </c>
      <c r="N7" s="744"/>
      <c r="O7" s="750"/>
      <c r="P7" s="730"/>
      <c r="Q7" s="725"/>
      <c r="R7" s="542"/>
      <c r="S7" s="542"/>
      <c r="T7" s="537"/>
      <c r="U7" s="537"/>
    </row>
    <row r="8" spans="1:21" x14ac:dyDescent="0.25">
      <c r="A8" s="37">
        <v>1</v>
      </c>
      <c r="B8" s="37">
        <v>2</v>
      </c>
      <c r="C8" s="36">
        <v>3</v>
      </c>
      <c r="D8" s="36">
        <v>4</v>
      </c>
      <c r="E8" s="36">
        <v>5</v>
      </c>
      <c r="F8" s="36">
        <v>6</v>
      </c>
      <c r="G8" s="715">
        <v>7</v>
      </c>
      <c r="H8" s="716"/>
      <c r="I8" s="36">
        <v>8</v>
      </c>
      <c r="J8" s="36">
        <v>9</v>
      </c>
      <c r="K8" s="36">
        <v>10</v>
      </c>
      <c r="L8" s="36">
        <v>11</v>
      </c>
      <c r="M8" s="36">
        <v>12</v>
      </c>
      <c r="N8" s="715">
        <v>13</v>
      </c>
      <c r="O8" s="716"/>
      <c r="P8" s="36">
        <v>14</v>
      </c>
      <c r="Q8" s="36">
        <v>15</v>
      </c>
      <c r="R8" s="61">
        <v>16</v>
      </c>
      <c r="S8" s="61">
        <v>17</v>
      </c>
      <c r="T8" s="61">
        <v>18</v>
      </c>
      <c r="U8" s="61">
        <v>19</v>
      </c>
    </row>
    <row r="9" spans="1:21" s="42" customFormat="1" ht="33.75" x14ac:dyDescent="0.25">
      <c r="A9" s="38">
        <v>1</v>
      </c>
      <c r="B9" s="39" t="s">
        <v>181</v>
      </c>
      <c r="C9" s="40"/>
      <c r="D9" s="40"/>
      <c r="E9" s="40"/>
      <c r="F9" s="40"/>
      <c r="G9" s="713"/>
      <c r="H9" s="714"/>
      <c r="I9" s="41"/>
      <c r="J9" s="40"/>
      <c r="K9" s="40"/>
      <c r="L9" s="40"/>
      <c r="M9" s="40"/>
      <c r="N9" s="713"/>
      <c r="O9" s="714"/>
      <c r="P9" s="41"/>
      <c r="Q9" s="40"/>
      <c r="R9" s="60"/>
      <c r="S9" s="60"/>
      <c r="T9" s="60"/>
      <c r="U9" s="60"/>
    </row>
    <row r="10" spans="1:21" x14ac:dyDescent="0.25">
      <c r="A10" s="43"/>
      <c r="B10" s="44" t="s">
        <v>146</v>
      </c>
      <c r="C10" s="45"/>
      <c r="D10" s="45"/>
      <c r="E10" s="45"/>
      <c r="F10" s="45"/>
      <c r="G10" s="711"/>
      <c r="H10" s="712"/>
      <c r="I10" s="46"/>
      <c r="J10" s="45"/>
      <c r="K10" s="45"/>
      <c r="L10" s="45"/>
      <c r="M10" s="45"/>
      <c r="N10" s="711"/>
      <c r="O10" s="712"/>
      <c r="P10" s="46"/>
      <c r="Q10" s="45"/>
      <c r="R10" s="24"/>
      <c r="S10" s="24"/>
      <c r="T10" s="24"/>
      <c r="U10" s="24"/>
    </row>
    <row r="11" spans="1:21" x14ac:dyDescent="0.25">
      <c r="A11" s="43"/>
      <c r="B11" s="47" t="s">
        <v>182</v>
      </c>
      <c r="C11" s="45"/>
      <c r="D11" s="45"/>
      <c r="E11" s="45"/>
      <c r="F11" s="45"/>
      <c r="G11" s="711"/>
      <c r="H11" s="712"/>
      <c r="I11" s="46"/>
      <c r="J11" s="45"/>
      <c r="K11" s="45"/>
      <c r="L11" s="45"/>
      <c r="M11" s="45"/>
      <c r="N11" s="711"/>
      <c r="O11" s="712"/>
      <c r="P11" s="46"/>
      <c r="Q11" s="45"/>
      <c r="R11" s="24"/>
      <c r="S11" s="24"/>
      <c r="T11" s="24"/>
      <c r="U11" s="24"/>
    </row>
    <row r="12" spans="1:21" x14ac:dyDescent="0.25">
      <c r="A12" s="43"/>
      <c r="B12" s="47" t="s">
        <v>183</v>
      </c>
      <c r="C12" s="45"/>
      <c r="D12" s="45"/>
      <c r="E12" s="45"/>
      <c r="F12" s="45"/>
      <c r="G12" s="711"/>
      <c r="H12" s="712"/>
      <c r="I12" s="46"/>
      <c r="J12" s="45"/>
      <c r="K12" s="45"/>
      <c r="L12" s="45"/>
      <c r="M12" s="45"/>
      <c r="N12" s="711"/>
      <c r="O12" s="712"/>
      <c r="P12" s="46"/>
      <c r="Q12" s="45"/>
      <c r="R12" s="24"/>
      <c r="S12" s="24"/>
      <c r="T12" s="24"/>
      <c r="U12" s="24"/>
    </row>
    <row r="13" spans="1:21" x14ac:dyDescent="0.25">
      <c r="A13" s="43"/>
      <c r="B13" s="47" t="s">
        <v>184</v>
      </c>
      <c r="C13" s="45"/>
      <c r="D13" s="45"/>
      <c r="E13" s="45"/>
      <c r="F13" s="45"/>
      <c r="G13" s="711"/>
      <c r="H13" s="712"/>
      <c r="I13" s="46"/>
      <c r="J13" s="45"/>
      <c r="K13" s="45"/>
      <c r="L13" s="45"/>
      <c r="M13" s="45"/>
      <c r="N13" s="711"/>
      <c r="O13" s="712"/>
      <c r="P13" s="46"/>
      <c r="Q13" s="45"/>
      <c r="R13" s="24"/>
      <c r="S13" s="24"/>
      <c r="T13" s="24"/>
      <c r="U13" s="24"/>
    </row>
    <row r="14" spans="1:21" x14ac:dyDescent="0.25">
      <c r="A14" s="43"/>
      <c r="B14" s="47" t="s">
        <v>185</v>
      </c>
      <c r="C14" s="45"/>
      <c r="D14" s="45"/>
      <c r="E14" s="45"/>
      <c r="F14" s="45"/>
      <c r="G14" s="711"/>
      <c r="H14" s="712"/>
      <c r="I14" s="46"/>
      <c r="J14" s="45"/>
      <c r="K14" s="45"/>
      <c r="L14" s="45"/>
      <c r="M14" s="45"/>
      <c r="N14" s="711"/>
      <c r="O14" s="712"/>
      <c r="P14" s="46"/>
      <c r="Q14" s="45"/>
      <c r="R14" s="24"/>
      <c r="S14" s="24"/>
      <c r="T14" s="24"/>
      <c r="U14" s="24"/>
    </row>
    <row r="15" spans="1:21" ht="45" x14ac:dyDescent="0.25">
      <c r="A15" s="43"/>
      <c r="B15" s="47" t="s">
        <v>186</v>
      </c>
      <c r="C15" s="45"/>
      <c r="D15" s="45"/>
      <c r="E15" s="45"/>
      <c r="F15" s="45"/>
      <c r="G15" s="711"/>
      <c r="H15" s="712"/>
      <c r="I15" s="46"/>
      <c r="J15" s="45"/>
      <c r="K15" s="45"/>
      <c r="L15" s="45"/>
      <c r="M15" s="45"/>
      <c r="N15" s="711"/>
      <c r="O15" s="712"/>
      <c r="P15" s="46"/>
      <c r="Q15" s="45"/>
      <c r="R15" s="24"/>
      <c r="S15" s="24"/>
      <c r="T15" s="24"/>
      <c r="U15" s="24"/>
    </row>
    <row r="16" spans="1:21" ht="33.75" x14ac:dyDescent="0.25">
      <c r="A16" s="43"/>
      <c r="B16" s="47" t="s">
        <v>187</v>
      </c>
      <c r="C16" s="45"/>
      <c r="D16" s="45"/>
      <c r="E16" s="45"/>
      <c r="F16" s="45"/>
      <c r="G16" s="711"/>
      <c r="H16" s="712"/>
      <c r="I16" s="46"/>
      <c r="J16" s="45"/>
      <c r="K16" s="45"/>
      <c r="L16" s="45"/>
      <c r="M16" s="45"/>
      <c r="N16" s="711"/>
      <c r="O16" s="712"/>
      <c r="P16" s="46"/>
      <c r="Q16" s="45"/>
      <c r="R16" s="24"/>
      <c r="S16" s="24"/>
      <c r="T16" s="24"/>
      <c r="U16" s="24"/>
    </row>
    <row r="17" spans="1:21" ht="33.75" x14ac:dyDescent="0.25">
      <c r="A17" s="43">
        <v>2</v>
      </c>
      <c r="B17" s="39" t="s">
        <v>188</v>
      </c>
      <c r="C17" s="45"/>
      <c r="D17" s="45"/>
      <c r="E17" s="45"/>
      <c r="F17" s="45"/>
      <c r="G17" s="711"/>
      <c r="H17" s="712"/>
      <c r="I17" s="46"/>
      <c r="J17" s="45"/>
      <c r="K17" s="45"/>
      <c r="L17" s="45"/>
      <c r="M17" s="45"/>
      <c r="N17" s="711"/>
      <c r="O17" s="712"/>
      <c r="P17" s="46"/>
      <c r="Q17" s="45"/>
      <c r="R17" s="24"/>
      <c r="S17" s="24"/>
      <c r="T17" s="24"/>
      <c r="U17" s="24"/>
    </row>
    <row r="18" spans="1:21" x14ac:dyDescent="0.25">
      <c r="A18" s="48"/>
      <c r="B18" s="44" t="s">
        <v>146</v>
      </c>
      <c r="C18" s="49"/>
      <c r="D18" s="49"/>
      <c r="E18" s="49"/>
      <c r="F18" s="49"/>
      <c r="G18" s="709"/>
      <c r="H18" s="710"/>
      <c r="I18" s="49"/>
      <c r="J18" s="49"/>
      <c r="K18" s="49"/>
      <c r="L18" s="49"/>
      <c r="M18" s="49"/>
      <c r="N18" s="709"/>
      <c r="O18" s="710"/>
      <c r="P18" s="49"/>
      <c r="Q18" s="49"/>
      <c r="R18" s="24"/>
      <c r="S18" s="24"/>
      <c r="T18" s="24"/>
      <c r="U18" s="24"/>
    </row>
    <row r="19" spans="1:21" x14ac:dyDescent="0.25">
      <c r="A19" s="33"/>
      <c r="B19" s="47" t="s">
        <v>182</v>
      </c>
      <c r="C19" s="24"/>
      <c r="D19" s="24"/>
      <c r="E19" s="24"/>
      <c r="F19" s="24"/>
      <c r="G19" s="705"/>
      <c r="H19" s="706"/>
      <c r="I19" s="24"/>
      <c r="J19" s="24"/>
      <c r="K19" s="24"/>
      <c r="L19" s="24"/>
      <c r="M19" s="24"/>
      <c r="N19" s="705"/>
      <c r="O19" s="706"/>
      <c r="P19" s="24"/>
      <c r="Q19" s="24"/>
      <c r="R19" s="24"/>
      <c r="S19" s="24"/>
      <c r="T19" s="24"/>
      <c r="U19" s="24"/>
    </row>
    <row r="20" spans="1:21" x14ac:dyDescent="0.25">
      <c r="A20" s="50"/>
      <c r="B20" s="47" t="s">
        <v>183</v>
      </c>
      <c r="C20" s="24"/>
      <c r="D20" s="24"/>
      <c r="E20" s="24"/>
      <c r="F20" s="24"/>
      <c r="G20" s="705"/>
      <c r="H20" s="706"/>
      <c r="I20" s="24"/>
      <c r="J20" s="24"/>
      <c r="K20" s="24"/>
      <c r="L20" s="24"/>
      <c r="M20" s="24"/>
      <c r="N20" s="705"/>
      <c r="O20" s="706"/>
      <c r="P20" s="24"/>
      <c r="Q20" s="24"/>
      <c r="R20" s="24"/>
      <c r="S20" s="24"/>
      <c r="T20" s="24"/>
      <c r="U20" s="24"/>
    </row>
    <row r="21" spans="1:21" x14ac:dyDescent="0.25">
      <c r="A21" s="50"/>
      <c r="B21" s="47" t="s">
        <v>184</v>
      </c>
      <c r="C21" s="24"/>
      <c r="D21" s="24"/>
      <c r="E21" s="24"/>
      <c r="F21" s="24"/>
      <c r="G21" s="705"/>
      <c r="H21" s="706"/>
      <c r="I21" s="24"/>
      <c r="J21" s="24"/>
      <c r="K21" s="24"/>
      <c r="L21" s="24"/>
      <c r="M21" s="24"/>
      <c r="N21" s="705"/>
      <c r="O21" s="706"/>
      <c r="P21" s="24"/>
      <c r="Q21" s="24"/>
      <c r="R21" s="24"/>
      <c r="S21" s="24"/>
      <c r="T21" s="24"/>
      <c r="U21" s="24"/>
    </row>
    <row r="22" spans="1:21" x14ac:dyDescent="0.25">
      <c r="A22" s="50"/>
      <c r="B22" s="47" t="s">
        <v>185</v>
      </c>
      <c r="C22" s="24"/>
      <c r="D22" s="24"/>
      <c r="E22" s="24"/>
      <c r="F22" s="24"/>
      <c r="G22" s="705"/>
      <c r="H22" s="706"/>
      <c r="I22" s="24"/>
      <c r="J22" s="24"/>
      <c r="K22" s="24"/>
      <c r="L22" s="24"/>
      <c r="M22" s="24"/>
      <c r="N22" s="705"/>
      <c r="O22" s="706"/>
      <c r="P22" s="24"/>
      <c r="Q22" s="24"/>
      <c r="R22" s="24"/>
      <c r="S22" s="24"/>
      <c r="T22" s="24"/>
      <c r="U22" s="24"/>
    </row>
    <row r="23" spans="1:21" ht="45" x14ac:dyDescent="0.25">
      <c r="A23" s="50"/>
      <c r="B23" s="47" t="s">
        <v>186</v>
      </c>
      <c r="C23" s="24"/>
      <c r="D23" s="24"/>
      <c r="E23" s="24"/>
      <c r="F23" s="24"/>
      <c r="G23" s="705"/>
      <c r="H23" s="706"/>
      <c r="I23" s="24"/>
      <c r="J23" s="24"/>
      <c r="K23" s="24"/>
      <c r="L23" s="24"/>
      <c r="M23" s="24"/>
      <c r="N23" s="705"/>
      <c r="O23" s="706"/>
      <c r="P23" s="24"/>
      <c r="Q23" s="24"/>
      <c r="R23" s="24"/>
      <c r="S23" s="24"/>
      <c r="T23" s="24"/>
      <c r="U23" s="24"/>
    </row>
    <row r="24" spans="1:21" ht="33.75" x14ac:dyDescent="0.25">
      <c r="A24" s="50"/>
      <c r="B24" s="47" t="s">
        <v>253</v>
      </c>
      <c r="C24" s="24"/>
      <c r="D24" s="24"/>
      <c r="E24" s="24"/>
      <c r="F24" s="24"/>
      <c r="G24" s="705"/>
      <c r="H24" s="706"/>
      <c r="I24" s="24"/>
      <c r="J24" s="24"/>
      <c r="K24" s="24"/>
      <c r="L24" s="24"/>
      <c r="M24" s="24"/>
      <c r="N24" s="705"/>
      <c r="O24" s="706"/>
      <c r="P24" s="24"/>
      <c r="Q24" s="24"/>
      <c r="R24" s="24"/>
      <c r="S24" s="24"/>
      <c r="T24" s="24"/>
      <c r="U24" s="24"/>
    </row>
    <row r="25" spans="1:21" x14ac:dyDescent="0.25">
      <c r="A25" s="707" t="s">
        <v>254</v>
      </c>
      <c r="B25" s="707"/>
      <c r="C25" s="707"/>
      <c r="D25" s="707"/>
      <c r="E25" s="707"/>
      <c r="F25" s="707"/>
      <c r="G25" s="707"/>
      <c r="H25" s="707"/>
      <c r="I25" s="707"/>
      <c r="J25" s="707"/>
      <c r="K25" s="707"/>
      <c r="L25" s="707"/>
      <c r="M25" s="707"/>
      <c r="N25" s="707"/>
      <c r="O25" s="707"/>
      <c r="P25" s="707"/>
      <c r="Q25" s="707"/>
    </row>
    <row r="26" spans="1:21" x14ac:dyDescent="0.25">
      <c r="A26" s="708" t="s">
        <v>189</v>
      </c>
      <c r="B26" s="708"/>
      <c r="C26" s="708"/>
      <c r="D26" s="708"/>
      <c r="E26" s="708"/>
      <c r="F26" s="708"/>
      <c r="G26" s="708"/>
      <c r="H26" s="708"/>
      <c r="I26" s="708"/>
      <c r="J26" s="708"/>
      <c r="K26" s="708"/>
      <c r="L26" s="708"/>
      <c r="M26" s="708"/>
      <c r="N26" s="708"/>
      <c r="O26" s="708"/>
      <c r="P26" s="708"/>
      <c r="Q26" s="708"/>
    </row>
  </sheetData>
  <mergeCells count="61">
    <mergeCell ref="Q5:Q7"/>
    <mergeCell ref="D5:E6"/>
    <mergeCell ref="J5:J7"/>
    <mergeCell ref="K5:K7"/>
    <mergeCell ref="L5:M6"/>
    <mergeCell ref="N5:P5"/>
    <mergeCell ref="G6:H7"/>
    <mergeCell ref="I6:I7"/>
    <mergeCell ref="N6:O7"/>
    <mergeCell ref="P6:P7"/>
    <mergeCell ref="F5:I5"/>
    <mergeCell ref="G8:H8"/>
    <mergeCell ref="N8:O8"/>
    <mergeCell ref="N1:U1"/>
    <mergeCell ref="A2:U2"/>
    <mergeCell ref="A3:Q3"/>
    <mergeCell ref="A4:A7"/>
    <mergeCell ref="B4:B7"/>
    <mergeCell ref="R5:R7"/>
    <mergeCell ref="S5:S7"/>
    <mergeCell ref="T5:T7"/>
    <mergeCell ref="U5:U7"/>
    <mergeCell ref="F6:F7"/>
    <mergeCell ref="C4:J4"/>
    <mergeCell ref="K4:Q4"/>
    <mergeCell ref="R4:U4"/>
    <mergeCell ref="C5:C7"/>
    <mergeCell ref="G9:H9"/>
    <mergeCell ref="N9:O9"/>
    <mergeCell ref="G10:H10"/>
    <mergeCell ref="N10:O10"/>
    <mergeCell ref="G11:H11"/>
    <mergeCell ref="N11:O11"/>
    <mergeCell ref="G12:H12"/>
    <mergeCell ref="N12:O12"/>
    <mergeCell ref="G13:H13"/>
    <mergeCell ref="N13:O13"/>
    <mergeCell ref="G14:H14"/>
    <mergeCell ref="N14:O14"/>
    <mergeCell ref="G15:H15"/>
    <mergeCell ref="N15:O15"/>
    <mergeCell ref="G16:H16"/>
    <mergeCell ref="N16:O16"/>
    <mergeCell ref="G17:H17"/>
    <mergeCell ref="N17:O17"/>
    <mergeCell ref="G18:H18"/>
    <mergeCell ref="N18:O18"/>
    <mergeCell ref="G19:H19"/>
    <mergeCell ref="N19:O19"/>
    <mergeCell ref="G20:H20"/>
    <mergeCell ref="N20:O20"/>
    <mergeCell ref="G24:H24"/>
    <mergeCell ref="N24:O24"/>
    <mergeCell ref="A25:Q25"/>
    <mergeCell ref="A26:Q26"/>
    <mergeCell ref="G21:H21"/>
    <mergeCell ref="N21:O21"/>
    <mergeCell ref="G22:H22"/>
    <mergeCell ref="N22:O22"/>
    <mergeCell ref="G23:H23"/>
    <mergeCell ref="N23:O23"/>
  </mergeCells>
  <pageMargins left="0.31496062992125984" right="0.31496062992125984" top="0.35433070866141736" bottom="0.35433070866141736"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3"/>
  <sheetViews>
    <sheetView workbookViewId="0">
      <selection activeCell="A3" sqref="A3:AC3"/>
    </sheetView>
  </sheetViews>
  <sheetFormatPr defaultRowHeight="12.75" x14ac:dyDescent="0.2"/>
  <cols>
    <col min="1" max="1" width="15.85546875" style="118" customWidth="1"/>
    <col min="2" max="2" width="11.28515625" style="118" customWidth="1"/>
    <col min="3" max="3" width="6" style="118" customWidth="1"/>
    <col min="4" max="4" width="5.7109375" style="245" customWidth="1"/>
    <col min="5" max="6" width="4.85546875" style="245" customWidth="1"/>
    <col min="7" max="7" width="5.85546875" style="245" customWidth="1"/>
    <col min="8" max="8" width="5" style="245" customWidth="1"/>
    <col min="9" max="9" width="5.28515625" style="245" customWidth="1"/>
    <col min="10" max="10" width="7.7109375" style="245" customWidth="1"/>
    <col min="11" max="11" width="4" style="245" customWidth="1"/>
    <col min="12" max="12" width="3.7109375" style="245" customWidth="1"/>
    <col min="13" max="13" width="4.28515625" style="245" customWidth="1"/>
    <col min="14" max="14" width="3.85546875" style="245" customWidth="1"/>
    <col min="15" max="15" width="4.28515625" style="245" customWidth="1"/>
    <col min="16" max="16" width="4.140625" style="245" customWidth="1"/>
    <col min="17" max="17" width="4.42578125" style="245" customWidth="1"/>
    <col min="18" max="18" width="3.85546875" style="245" customWidth="1"/>
    <col min="19" max="19" width="4.7109375" style="245" customWidth="1"/>
    <col min="20" max="20" width="4.28515625" style="245" customWidth="1"/>
    <col min="21" max="21" width="5.140625" style="245" customWidth="1"/>
    <col min="22" max="22" width="4.140625" style="245" customWidth="1"/>
    <col min="23" max="23" width="4.5703125" style="245" customWidth="1"/>
    <col min="24" max="24" width="5" style="245" customWidth="1"/>
    <col min="25" max="25" width="4.85546875" style="245" customWidth="1"/>
    <col min="26" max="26" width="5.140625" style="245" customWidth="1"/>
    <col min="27" max="27" width="5.42578125" style="245" customWidth="1"/>
    <col min="28" max="29" width="4.5703125" style="245" customWidth="1"/>
    <col min="30" max="16384" width="9.140625" style="118"/>
  </cols>
  <sheetData>
    <row r="1" spans="1:29" x14ac:dyDescent="0.2">
      <c r="Z1" s="755" t="s">
        <v>700</v>
      </c>
      <c r="AA1" s="755"/>
      <c r="AB1" s="755"/>
      <c r="AC1" s="755"/>
    </row>
    <row r="2" spans="1:29" x14ac:dyDescent="0.2">
      <c r="A2" s="756" t="s">
        <v>701</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row>
    <row r="3" spans="1:29" x14ac:dyDescent="0.2">
      <c r="A3" s="757"/>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row>
    <row r="4" spans="1:29" x14ac:dyDescent="0.2">
      <c r="A4" s="758" t="s">
        <v>702</v>
      </c>
      <c r="B4" s="761" t="s">
        <v>703</v>
      </c>
      <c r="C4" s="763" t="s">
        <v>704</v>
      </c>
      <c r="D4" s="764"/>
      <c r="E4" s="764"/>
      <c r="F4" s="764"/>
      <c r="G4" s="764"/>
      <c r="H4" s="764"/>
      <c r="I4" s="765"/>
      <c r="J4" s="323"/>
      <c r="K4" s="323"/>
      <c r="L4" s="766" t="s">
        <v>705</v>
      </c>
      <c r="M4" s="767"/>
      <c r="N4" s="767"/>
      <c r="O4" s="767"/>
      <c r="P4" s="767"/>
      <c r="Q4" s="767"/>
      <c r="R4" s="768"/>
      <c r="S4" s="768"/>
      <c r="T4" s="768"/>
      <c r="U4" s="768"/>
      <c r="V4" s="768"/>
      <c r="W4" s="768"/>
      <c r="X4" s="769"/>
      <c r="Y4" s="769"/>
      <c r="Z4" s="769"/>
      <c r="AA4" s="769"/>
      <c r="AB4" s="769"/>
      <c r="AC4" s="769"/>
    </row>
    <row r="5" spans="1:29" ht="13.15" customHeight="1" x14ac:dyDescent="0.2">
      <c r="A5" s="759"/>
      <c r="B5" s="762"/>
      <c r="C5" s="770" t="s">
        <v>148</v>
      </c>
      <c r="D5" s="772" t="s">
        <v>180</v>
      </c>
      <c r="E5" s="774" t="s">
        <v>105</v>
      </c>
      <c r="F5" s="774" t="s">
        <v>706</v>
      </c>
      <c r="G5" s="774"/>
      <c r="H5" s="774"/>
      <c r="I5" s="774"/>
      <c r="J5" s="325"/>
      <c r="K5" s="325"/>
      <c r="L5" s="753" t="s">
        <v>148</v>
      </c>
      <c r="M5" s="775" t="s">
        <v>105</v>
      </c>
      <c r="N5" s="753" t="s">
        <v>707</v>
      </c>
      <c r="O5" s="751" t="s">
        <v>105</v>
      </c>
      <c r="P5" s="753" t="s">
        <v>708</v>
      </c>
      <c r="Q5" s="751" t="s">
        <v>105</v>
      </c>
      <c r="R5" s="753" t="s">
        <v>709</v>
      </c>
      <c r="S5" s="751" t="s">
        <v>105</v>
      </c>
      <c r="T5" s="753" t="s">
        <v>710</v>
      </c>
      <c r="U5" s="751" t="s">
        <v>105</v>
      </c>
      <c r="V5" s="753" t="s">
        <v>711</v>
      </c>
      <c r="W5" s="751" t="s">
        <v>105</v>
      </c>
      <c r="X5" s="753" t="s">
        <v>135</v>
      </c>
      <c r="Y5" s="751" t="s">
        <v>105</v>
      </c>
      <c r="Z5" s="753" t="s">
        <v>712</v>
      </c>
      <c r="AA5" s="751" t="s">
        <v>105</v>
      </c>
      <c r="AB5" s="753" t="s">
        <v>713</v>
      </c>
      <c r="AC5" s="751" t="s">
        <v>105</v>
      </c>
    </row>
    <row r="6" spans="1:29" ht="94.5" x14ac:dyDescent="0.2">
      <c r="A6" s="760"/>
      <c r="B6" s="762"/>
      <c r="C6" s="771"/>
      <c r="D6" s="773"/>
      <c r="E6" s="774"/>
      <c r="F6" s="326" t="s">
        <v>714</v>
      </c>
      <c r="G6" s="324" t="s">
        <v>105</v>
      </c>
      <c r="H6" s="326" t="s">
        <v>715</v>
      </c>
      <c r="I6" s="324" t="s">
        <v>105</v>
      </c>
      <c r="J6" s="326" t="s">
        <v>716</v>
      </c>
      <c r="K6" s="324" t="s">
        <v>105</v>
      </c>
      <c r="L6" s="754"/>
      <c r="M6" s="776"/>
      <c r="N6" s="754"/>
      <c r="O6" s="752"/>
      <c r="P6" s="754"/>
      <c r="Q6" s="752"/>
      <c r="R6" s="754"/>
      <c r="S6" s="752"/>
      <c r="T6" s="754"/>
      <c r="U6" s="752"/>
      <c r="V6" s="754"/>
      <c r="W6" s="752"/>
      <c r="X6" s="754"/>
      <c r="Y6" s="752"/>
      <c r="Z6" s="754"/>
      <c r="AA6" s="752"/>
      <c r="AB6" s="754"/>
      <c r="AC6" s="752"/>
    </row>
    <row r="7" spans="1:29" x14ac:dyDescent="0.2">
      <c r="A7" s="327">
        <v>1</v>
      </c>
      <c r="B7" s="328">
        <v>2</v>
      </c>
      <c r="C7" s="328">
        <v>3</v>
      </c>
      <c r="D7" s="329">
        <v>4</v>
      </c>
      <c r="E7" s="329">
        <v>5</v>
      </c>
      <c r="F7" s="329">
        <v>6</v>
      </c>
      <c r="G7" s="329">
        <v>7</v>
      </c>
      <c r="H7" s="329">
        <v>8</v>
      </c>
      <c r="I7" s="329">
        <v>9</v>
      </c>
      <c r="J7" s="329">
        <v>10</v>
      </c>
      <c r="K7" s="329">
        <v>11</v>
      </c>
      <c r="L7" s="329">
        <v>12</v>
      </c>
      <c r="M7" s="329">
        <v>13</v>
      </c>
      <c r="N7" s="329">
        <v>14</v>
      </c>
      <c r="O7" s="329">
        <v>15</v>
      </c>
      <c r="P7" s="329">
        <v>16</v>
      </c>
      <c r="Q7" s="329">
        <v>17</v>
      </c>
      <c r="R7" s="329">
        <v>18</v>
      </c>
      <c r="S7" s="329">
        <v>19</v>
      </c>
      <c r="T7" s="329">
        <v>20</v>
      </c>
      <c r="U7" s="329">
        <v>21</v>
      </c>
      <c r="V7" s="329">
        <v>22</v>
      </c>
      <c r="W7" s="329">
        <v>23</v>
      </c>
      <c r="X7" s="329">
        <v>24</v>
      </c>
      <c r="Y7" s="329">
        <v>25</v>
      </c>
      <c r="Z7" s="329">
        <v>26</v>
      </c>
      <c r="AA7" s="329">
        <v>27</v>
      </c>
      <c r="AB7" s="329">
        <v>28</v>
      </c>
      <c r="AC7" s="329">
        <v>29</v>
      </c>
    </row>
    <row r="8" spans="1:29" x14ac:dyDescent="0.2">
      <c r="A8" s="330" t="s">
        <v>717</v>
      </c>
      <c r="B8" s="327" t="e">
        <f>C8+L8</f>
        <v>#REF!</v>
      </c>
      <c r="C8" s="327">
        <f>D8+F8+H8</f>
        <v>0</v>
      </c>
      <c r="D8" s="331"/>
      <c r="E8" s="332" t="e">
        <f t="shared" ref="E8:E13" si="0">D8*100/B8</f>
        <v>#REF!</v>
      </c>
      <c r="F8" s="331"/>
      <c r="G8" s="332" t="e">
        <f t="shared" ref="G8:G13" si="1">F8*100/B8</f>
        <v>#REF!</v>
      </c>
      <c r="H8" s="331"/>
      <c r="I8" s="332" t="e">
        <f t="shared" ref="I8:I13" si="2">H8*100/B8</f>
        <v>#REF!</v>
      </c>
      <c r="J8" s="332"/>
      <c r="K8" s="332"/>
      <c r="L8" s="332" t="e">
        <f>N8+P8+R8+#REF!+T8+V8+X8+Z8+AB8+#REF!</f>
        <v>#REF!</v>
      </c>
      <c r="M8" s="332" t="e">
        <f t="shared" ref="M8:M13" si="3">L8*100/B8</f>
        <v>#REF!</v>
      </c>
      <c r="N8" s="331"/>
      <c r="O8" s="332" t="e">
        <f t="shared" ref="O8:O13" si="4">N8*100/B8</f>
        <v>#REF!</v>
      </c>
      <c r="P8" s="331"/>
      <c r="Q8" s="332" t="e">
        <f t="shared" ref="Q8:Q13" si="5">P8*100/B8</f>
        <v>#REF!</v>
      </c>
      <c r="R8" s="331"/>
      <c r="S8" s="332" t="e">
        <f t="shared" ref="S8:S13" si="6">R8*100/B8</f>
        <v>#REF!</v>
      </c>
      <c r="T8" s="331"/>
      <c r="U8" s="332" t="e">
        <f t="shared" ref="U8:U13" si="7">T8*100/B8</f>
        <v>#REF!</v>
      </c>
      <c r="V8" s="331"/>
      <c r="W8" s="332" t="e">
        <f t="shared" ref="W8:W13" si="8">V8*100/B8</f>
        <v>#REF!</v>
      </c>
      <c r="X8" s="331"/>
      <c r="Y8" s="332" t="e">
        <f t="shared" ref="Y8:Y13" si="9">X8*100/B8</f>
        <v>#REF!</v>
      </c>
      <c r="Z8" s="331"/>
      <c r="AA8" s="332" t="e">
        <f t="shared" ref="AA8:AA13" si="10">Z8*100/B8</f>
        <v>#REF!</v>
      </c>
      <c r="AB8" s="331"/>
      <c r="AC8" s="332" t="e">
        <f t="shared" ref="AC8:AC13" si="11">AB8*100/B8</f>
        <v>#REF!</v>
      </c>
    </row>
    <row r="9" spans="1:29" x14ac:dyDescent="0.2">
      <c r="A9" s="330" t="s">
        <v>718</v>
      </c>
      <c r="B9" s="327"/>
      <c r="C9" s="327"/>
      <c r="D9" s="331"/>
      <c r="E9" s="332" t="e">
        <f t="shared" si="0"/>
        <v>#DIV/0!</v>
      </c>
      <c r="F9" s="331"/>
      <c r="G9" s="332" t="e">
        <f t="shared" si="1"/>
        <v>#DIV/0!</v>
      </c>
      <c r="H9" s="331"/>
      <c r="I9" s="332" t="e">
        <f t="shared" si="2"/>
        <v>#DIV/0!</v>
      </c>
      <c r="J9" s="332"/>
      <c r="K9" s="332"/>
      <c r="L9" s="332" t="e">
        <f>N9+P9+R9+#REF!+T9+V9+X9+Z9+AB9+#REF!</f>
        <v>#REF!</v>
      </c>
      <c r="M9" s="332" t="e">
        <f t="shared" si="3"/>
        <v>#REF!</v>
      </c>
      <c r="N9" s="331"/>
      <c r="O9" s="332" t="e">
        <f t="shared" si="4"/>
        <v>#DIV/0!</v>
      </c>
      <c r="P9" s="331"/>
      <c r="Q9" s="332" t="e">
        <f t="shared" si="5"/>
        <v>#DIV/0!</v>
      </c>
      <c r="R9" s="331"/>
      <c r="S9" s="332" t="e">
        <f t="shared" si="6"/>
        <v>#DIV/0!</v>
      </c>
      <c r="T9" s="331"/>
      <c r="U9" s="332" t="e">
        <f t="shared" si="7"/>
        <v>#DIV/0!</v>
      </c>
      <c r="V9" s="331"/>
      <c r="W9" s="332" t="e">
        <f t="shared" si="8"/>
        <v>#DIV/0!</v>
      </c>
      <c r="X9" s="331"/>
      <c r="Y9" s="332" t="e">
        <f t="shared" si="9"/>
        <v>#DIV/0!</v>
      </c>
      <c r="Z9" s="331"/>
      <c r="AA9" s="332" t="e">
        <f t="shared" si="10"/>
        <v>#DIV/0!</v>
      </c>
      <c r="AB9" s="331"/>
      <c r="AC9" s="332" t="e">
        <f t="shared" si="11"/>
        <v>#DIV/0!</v>
      </c>
    </row>
    <row r="10" spans="1:29" x14ac:dyDescent="0.2">
      <c r="A10" s="330" t="s">
        <v>719</v>
      </c>
      <c r="B10" s="327" t="e">
        <f>C10+L10</f>
        <v>#REF!</v>
      </c>
      <c r="C10" s="327">
        <f>D10+F10+H10</f>
        <v>0</v>
      </c>
      <c r="D10" s="331"/>
      <c r="E10" s="332" t="e">
        <f t="shared" si="0"/>
        <v>#REF!</v>
      </c>
      <c r="F10" s="331"/>
      <c r="G10" s="332" t="e">
        <f t="shared" si="1"/>
        <v>#REF!</v>
      </c>
      <c r="H10" s="331"/>
      <c r="I10" s="332" t="e">
        <f t="shared" si="2"/>
        <v>#REF!</v>
      </c>
      <c r="J10" s="332"/>
      <c r="K10" s="332"/>
      <c r="L10" s="332" t="e">
        <f>N10+P10+R10+#REF!+T10+V10+X10+Z10+AB10+#REF!</f>
        <v>#REF!</v>
      </c>
      <c r="M10" s="332" t="e">
        <f t="shared" si="3"/>
        <v>#REF!</v>
      </c>
      <c r="N10" s="331"/>
      <c r="O10" s="332" t="e">
        <f t="shared" si="4"/>
        <v>#REF!</v>
      </c>
      <c r="P10" s="331"/>
      <c r="Q10" s="332" t="e">
        <f t="shared" si="5"/>
        <v>#REF!</v>
      </c>
      <c r="R10" s="331"/>
      <c r="S10" s="332" t="e">
        <f t="shared" si="6"/>
        <v>#REF!</v>
      </c>
      <c r="T10" s="331"/>
      <c r="U10" s="332" t="e">
        <f t="shared" si="7"/>
        <v>#REF!</v>
      </c>
      <c r="V10" s="331"/>
      <c r="W10" s="332" t="e">
        <f t="shared" si="8"/>
        <v>#REF!</v>
      </c>
      <c r="X10" s="331"/>
      <c r="Y10" s="332" t="e">
        <f t="shared" si="9"/>
        <v>#REF!</v>
      </c>
      <c r="Z10" s="331"/>
      <c r="AA10" s="332" t="e">
        <f t="shared" si="10"/>
        <v>#REF!</v>
      </c>
      <c r="AB10" s="331"/>
      <c r="AC10" s="332" t="e">
        <f t="shared" si="11"/>
        <v>#REF!</v>
      </c>
    </row>
    <row r="11" spans="1:29" ht="22.5" x14ac:dyDescent="0.2">
      <c r="A11" s="333" t="s">
        <v>720</v>
      </c>
      <c r="B11" s="327" t="e">
        <f>C11+L11</f>
        <v>#REF!</v>
      </c>
      <c r="C11" s="327">
        <f>D11+F11+H11</f>
        <v>0</v>
      </c>
      <c r="D11" s="331"/>
      <c r="E11" s="332" t="e">
        <f t="shared" si="0"/>
        <v>#REF!</v>
      </c>
      <c r="F11" s="331"/>
      <c r="G11" s="332" t="e">
        <f t="shared" si="1"/>
        <v>#REF!</v>
      </c>
      <c r="H11" s="331"/>
      <c r="I11" s="332" t="e">
        <f t="shared" si="2"/>
        <v>#REF!</v>
      </c>
      <c r="J11" s="332"/>
      <c r="K11" s="332"/>
      <c r="L11" s="332" t="e">
        <f>N11+P11+R11+#REF!+T11+V11+X11+Z11+AB11+#REF!</f>
        <v>#REF!</v>
      </c>
      <c r="M11" s="332" t="e">
        <f t="shared" si="3"/>
        <v>#REF!</v>
      </c>
      <c r="N11" s="331"/>
      <c r="O11" s="332" t="e">
        <f t="shared" si="4"/>
        <v>#REF!</v>
      </c>
      <c r="P11" s="331"/>
      <c r="Q11" s="332" t="e">
        <f t="shared" si="5"/>
        <v>#REF!</v>
      </c>
      <c r="R11" s="331"/>
      <c r="S11" s="332" t="e">
        <f t="shared" si="6"/>
        <v>#REF!</v>
      </c>
      <c r="T11" s="331"/>
      <c r="U11" s="332" t="e">
        <f t="shared" si="7"/>
        <v>#REF!</v>
      </c>
      <c r="V11" s="331"/>
      <c r="W11" s="332" t="e">
        <f t="shared" si="8"/>
        <v>#REF!</v>
      </c>
      <c r="X11" s="331"/>
      <c r="Y11" s="332" t="e">
        <f t="shared" si="9"/>
        <v>#REF!</v>
      </c>
      <c r="Z11" s="331"/>
      <c r="AA11" s="332" t="e">
        <f t="shared" si="10"/>
        <v>#REF!</v>
      </c>
      <c r="AB11" s="331"/>
      <c r="AC11" s="332" t="e">
        <f t="shared" si="11"/>
        <v>#REF!</v>
      </c>
    </row>
    <row r="12" spans="1:29" x14ac:dyDescent="0.2">
      <c r="A12" s="334" t="s">
        <v>84</v>
      </c>
      <c r="B12" s="335" t="e">
        <f>SUM(B8:B11)</f>
        <v>#REF!</v>
      </c>
      <c r="C12" s="335">
        <f>SUM(C8:C11)</f>
        <v>0</v>
      </c>
      <c r="D12" s="336">
        <f>SUM(D8:D11)</f>
        <v>0</v>
      </c>
      <c r="E12" s="336" t="e">
        <f t="shared" si="0"/>
        <v>#REF!</v>
      </c>
      <c r="F12" s="336">
        <f>SUM(F8:F11)</f>
        <v>0</v>
      </c>
      <c r="G12" s="336" t="e">
        <f t="shared" si="1"/>
        <v>#REF!</v>
      </c>
      <c r="H12" s="336">
        <f>SUM(H8:H11)</f>
        <v>0</v>
      </c>
      <c r="I12" s="336" t="e">
        <f t="shared" si="2"/>
        <v>#REF!</v>
      </c>
      <c r="J12" s="336"/>
      <c r="K12" s="336"/>
      <c r="L12" s="336" t="e">
        <f>N12+P12+R12+#REF!+T12+V12+X12+Z12+AB12+#REF!</f>
        <v>#REF!</v>
      </c>
      <c r="M12" s="336" t="e">
        <f t="shared" si="3"/>
        <v>#REF!</v>
      </c>
      <c r="N12" s="336">
        <f>SUM(N8:N11)</f>
        <v>0</v>
      </c>
      <c r="O12" s="336" t="e">
        <f t="shared" si="4"/>
        <v>#REF!</v>
      </c>
      <c r="P12" s="336">
        <f>SUM(P8:P11)</f>
        <v>0</v>
      </c>
      <c r="Q12" s="336" t="e">
        <f t="shared" si="5"/>
        <v>#REF!</v>
      </c>
      <c r="R12" s="336">
        <f>SUM(R8:R11)</f>
        <v>0</v>
      </c>
      <c r="S12" s="336" t="e">
        <f t="shared" si="6"/>
        <v>#REF!</v>
      </c>
      <c r="T12" s="336">
        <f>SUM(T8:T11)</f>
        <v>0</v>
      </c>
      <c r="U12" s="336" t="e">
        <f t="shared" si="7"/>
        <v>#REF!</v>
      </c>
      <c r="V12" s="336">
        <f>SUM(V8:V11)</f>
        <v>0</v>
      </c>
      <c r="W12" s="336" t="e">
        <f t="shared" si="8"/>
        <v>#REF!</v>
      </c>
      <c r="X12" s="336">
        <f>SUM(X8:X11)</f>
        <v>0</v>
      </c>
      <c r="Y12" s="336" t="e">
        <f t="shared" si="9"/>
        <v>#REF!</v>
      </c>
      <c r="Z12" s="336">
        <f>SUM(Z8:Z11)</f>
        <v>0</v>
      </c>
      <c r="AA12" s="336" t="e">
        <f t="shared" si="10"/>
        <v>#REF!</v>
      </c>
      <c r="AB12" s="336">
        <f>SUM(AB8:AB11)</f>
        <v>0</v>
      </c>
      <c r="AC12" s="336" t="e">
        <f t="shared" si="11"/>
        <v>#REF!</v>
      </c>
    </row>
    <row r="13" spans="1:29" ht="33.75" x14ac:dyDescent="0.2">
      <c r="A13" s="330" t="s">
        <v>721</v>
      </c>
      <c r="B13" s="327" t="e">
        <f>C13+L13</f>
        <v>#REF!</v>
      </c>
      <c r="C13" s="327">
        <f>D13+F13+H13</f>
        <v>0</v>
      </c>
      <c r="D13" s="331"/>
      <c r="E13" s="332" t="e">
        <f t="shared" si="0"/>
        <v>#REF!</v>
      </c>
      <c r="F13" s="331"/>
      <c r="G13" s="332" t="e">
        <f t="shared" si="1"/>
        <v>#REF!</v>
      </c>
      <c r="H13" s="331"/>
      <c r="I13" s="332" t="e">
        <f t="shared" si="2"/>
        <v>#REF!</v>
      </c>
      <c r="J13" s="332"/>
      <c r="K13" s="332"/>
      <c r="L13" s="332" t="e">
        <f>N13+P13+R13+#REF!+T13+V13+X13+Z13+AB13+#REF!</f>
        <v>#REF!</v>
      </c>
      <c r="M13" s="332" t="e">
        <f t="shared" si="3"/>
        <v>#REF!</v>
      </c>
      <c r="N13" s="331"/>
      <c r="O13" s="332" t="e">
        <f t="shared" si="4"/>
        <v>#REF!</v>
      </c>
      <c r="P13" s="331"/>
      <c r="Q13" s="332" t="e">
        <f t="shared" si="5"/>
        <v>#REF!</v>
      </c>
      <c r="R13" s="331"/>
      <c r="S13" s="332" t="e">
        <f t="shared" si="6"/>
        <v>#REF!</v>
      </c>
      <c r="T13" s="331"/>
      <c r="U13" s="332" t="e">
        <f t="shared" si="7"/>
        <v>#REF!</v>
      </c>
      <c r="V13" s="331"/>
      <c r="W13" s="332" t="e">
        <f t="shared" si="8"/>
        <v>#REF!</v>
      </c>
      <c r="X13" s="331"/>
      <c r="Y13" s="332" t="e">
        <f t="shared" si="9"/>
        <v>#REF!</v>
      </c>
      <c r="Z13" s="331"/>
      <c r="AA13" s="332" t="e">
        <f t="shared" si="10"/>
        <v>#REF!</v>
      </c>
      <c r="AB13" s="331"/>
      <c r="AC13" s="332" t="e">
        <f t="shared" si="11"/>
        <v>#REF!</v>
      </c>
    </row>
  </sheetData>
  <mergeCells count="29">
    <mergeCell ref="Z1:AC1"/>
    <mergeCell ref="A2:AC2"/>
    <mergeCell ref="A3:AC3"/>
    <mergeCell ref="A4:A6"/>
    <mergeCell ref="B4:B6"/>
    <mergeCell ref="C4:I4"/>
    <mergeCell ref="L4:AC4"/>
    <mergeCell ref="C5:C6"/>
    <mergeCell ref="D5:D6"/>
    <mergeCell ref="E5:E6"/>
    <mergeCell ref="V5:V6"/>
    <mergeCell ref="F5:I5"/>
    <mergeCell ref="L5:L6"/>
    <mergeCell ref="M5:M6"/>
    <mergeCell ref="N5:N6"/>
    <mergeCell ref="O5:O6"/>
    <mergeCell ref="P5:P6"/>
    <mergeCell ref="Q5:Q6"/>
    <mergeCell ref="R5:R6"/>
    <mergeCell ref="S5:S6"/>
    <mergeCell ref="T5:T6"/>
    <mergeCell ref="U5:U6"/>
    <mergeCell ref="AC5:AC6"/>
    <mergeCell ref="W5:W6"/>
    <mergeCell ref="X5:X6"/>
    <mergeCell ref="Y5:Y6"/>
    <mergeCell ref="Z5:Z6"/>
    <mergeCell ref="AA5:AA6"/>
    <mergeCell ref="AB5:AB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1"/>
  <sheetViews>
    <sheetView workbookViewId="0">
      <selection activeCell="J16" sqref="J16"/>
    </sheetView>
  </sheetViews>
  <sheetFormatPr defaultRowHeight="12.75" x14ac:dyDescent="0.2"/>
  <cols>
    <col min="1" max="1" width="14" style="118" customWidth="1"/>
    <col min="2" max="2" width="7.28515625" style="245" customWidth="1"/>
    <col min="3" max="3" width="6.28515625" style="245" customWidth="1"/>
    <col min="4" max="4" width="3.28515625" style="245" customWidth="1"/>
    <col min="5" max="5" width="5.7109375" style="245" customWidth="1"/>
    <col min="6" max="6" width="4.5703125" style="245" customWidth="1"/>
    <col min="7" max="7" width="6.28515625" style="245" customWidth="1"/>
    <col min="8" max="8" width="3.85546875" style="245" customWidth="1"/>
    <col min="9" max="9" width="8" style="245" customWidth="1"/>
    <col min="10" max="10" width="4.140625" style="245" customWidth="1"/>
    <col min="11" max="11" width="4.85546875" style="245" customWidth="1"/>
    <col min="12" max="12" width="5.140625" style="245" customWidth="1"/>
    <col min="13" max="13" width="7.140625" style="245" customWidth="1"/>
    <col min="14" max="14" width="4.140625" style="245" customWidth="1"/>
    <col min="15" max="16" width="5" style="245" customWidth="1"/>
    <col min="17" max="18" width="4.42578125" style="245" customWidth="1"/>
    <col min="19" max="19" width="7.5703125" style="245" customWidth="1"/>
    <col min="20" max="20" width="4.85546875" style="245" customWidth="1"/>
    <col min="21" max="21" width="7.140625" style="245" customWidth="1"/>
    <col min="22" max="23" width="4.140625" style="245" customWidth="1"/>
    <col min="24" max="24" width="4.42578125" style="245" customWidth="1"/>
    <col min="25" max="25" width="5" style="245" customWidth="1"/>
    <col min="26" max="26" width="4.42578125" style="245" customWidth="1"/>
    <col min="27" max="27" width="5" style="245" customWidth="1"/>
    <col min="28" max="28" width="4.5703125" style="245" customWidth="1"/>
    <col min="29" max="16384" width="9.140625" style="118"/>
  </cols>
  <sheetData>
    <row r="1" spans="1:29" x14ac:dyDescent="0.2">
      <c r="Z1" s="337" t="s">
        <v>867</v>
      </c>
      <c r="AA1" s="337"/>
      <c r="AB1" s="337"/>
      <c r="AC1" s="337"/>
    </row>
    <row r="2" spans="1:29" ht="14.25" x14ac:dyDescent="0.2">
      <c r="A2" s="780" t="s">
        <v>722</v>
      </c>
      <c r="B2" s="780"/>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row>
    <row r="3" spans="1:29" x14ac:dyDescent="0.2">
      <c r="A3" s="757"/>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row>
    <row r="4" spans="1:29" x14ac:dyDescent="0.2">
      <c r="A4" s="649" t="s">
        <v>723</v>
      </c>
      <c r="B4" s="782" t="s">
        <v>724</v>
      </c>
      <c r="C4" s="783" t="s">
        <v>704</v>
      </c>
      <c r="D4" s="784"/>
      <c r="E4" s="784"/>
      <c r="F4" s="784"/>
      <c r="G4" s="784"/>
      <c r="H4" s="784"/>
      <c r="I4" s="784"/>
      <c r="J4" s="784"/>
      <c r="K4" s="785" t="s">
        <v>705</v>
      </c>
      <c r="L4" s="785"/>
      <c r="M4" s="785"/>
      <c r="N4" s="785"/>
      <c r="O4" s="785"/>
      <c r="P4" s="785"/>
      <c r="Q4" s="785"/>
      <c r="R4" s="785"/>
      <c r="S4" s="785"/>
      <c r="T4" s="785"/>
      <c r="U4" s="785"/>
      <c r="V4" s="785"/>
      <c r="W4" s="786"/>
      <c r="X4" s="786"/>
      <c r="Y4" s="786"/>
      <c r="Z4" s="786"/>
      <c r="AA4" s="786"/>
      <c r="AB4" s="786"/>
    </row>
    <row r="5" spans="1:29" x14ac:dyDescent="0.2">
      <c r="A5" s="781"/>
      <c r="B5" s="782"/>
      <c r="C5" s="787" t="s">
        <v>148</v>
      </c>
      <c r="D5" s="789" t="s">
        <v>105</v>
      </c>
      <c r="E5" s="790" t="s">
        <v>146</v>
      </c>
      <c r="F5" s="791"/>
      <c r="G5" s="791"/>
      <c r="H5" s="791"/>
      <c r="I5" s="791"/>
      <c r="J5" s="791"/>
      <c r="K5" s="788" t="s">
        <v>148</v>
      </c>
      <c r="L5" s="777" t="s">
        <v>105</v>
      </c>
      <c r="M5" s="778" t="s">
        <v>146</v>
      </c>
      <c r="N5" s="779"/>
      <c r="O5" s="779"/>
      <c r="P5" s="779"/>
      <c r="Q5" s="779"/>
      <c r="R5" s="779"/>
      <c r="S5" s="779"/>
      <c r="T5" s="779"/>
      <c r="U5" s="779"/>
      <c r="V5" s="779"/>
      <c r="W5" s="779"/>
      <c r="X5" s="779"/>
      <c r="Y5" s="779"/>
      <c r="Z5" s="779"/>
      <c r="AA5" s="779"/>
      <c r="AB5" s="779"/>
    </row>
    <row r="6" spans="1:29" ht="124.5" x14ac:dyDescent="0.2">
      <c r="A6" s="522"/>
      <c r="B6" s="782"/>
      <c r="C6" s="788"/>
      <c r="D6" s="777"/>
      <c r="E6" s="253" t="s">
        <v>177</v>
      </c>
      <c r="F6" s="338" t="s">
        <v>105</v>
      </c>
      <c r="G6" s="341" t="s">
        <v>725</v>
      </c>
      <c r="H6" s="338" t="s">
        <v>105</v>
      </c>
      <c r="I6" s="341" t="s">
        <v>726</v>
      </c>
      <c r="J6" s="338" t="s">
        <v>105</v>
      </c>
      <c r="K6" s="792"/>
      <c r="L6" s="778"/>
      <c r="M6" s="342" t="s">
        <v>707</v>
      </c>
      <c r="N6" s="339" t="s">
        <v>105</v>
      </c>
      <c r="O6" s="342" t="s">
        <v>708</v>
      </c>
      <c r="P6" s="339" t="s">
        <v>105</v>
      </c>
      <c r="Q6" s="342" t="s">
        <v>709</v>
      </c>
      <c r="R6" s="339" t="s">
        <v>105</v>
      </c>
      <c r="S6" s="342" t="s">
        <v>710</v>
      </c>
      <c r="T6" s="339" t="s">
        <v>105</v>
      </c>
      <c r="U6" s="342" t="s">
        <v>711</v>
      </c>
      <c r="V6" s="339" t="s">
        <v>105</v>
      </c>
      <c r="W6" s="342" t="s">
        <v>135</v>
      </c>
      <c r="X6" s="339" t="s">
        <v>105</v>
      </c>
      <c r="Y6" s="342" t="s">
        <v>713</v>
      </c>
      <c r="Z6" s="339" t="s">
        <v>105</v>
      </c>
      <c r="AA6" s="342" t="s">
        <v>727</v>
      </c>
      <c r="AB6" s="339" t="s">
        <v>105</v>
      </c>
    </row>
    <row r="7" spans="1:29" x14ac:dyDescent="0.2">
      <c r="A7" s="307">
        <v>1</v>
      </c>
      <c r="B7" s="340">
        <v>2</v>
      </c>
      <c r="C7" s="340">
        <v>3</v>
      </c>
      <c r="D7" s="340">
        <v>4</v>
      </c>
      <c r="E7" s="340">
        <v>5</v>
      </c>
      <c r="F7" s="340">
        <v>6</v>
      </c>
      <c r="G7" s="340">
        <v>7</v>
      </c>
      <c r="H7" s="340">
        <v>8</v>
      </c>
      <c r="I7" s="340">
        <v>9</v>
      </c>
      <c r="J7" s="340">
        <v>10</v>
      </c>
      <c r="K7" s="340">
        <v>11</v>
      </c>
      <c r="L7" s="340">
        <v>12</v>
      </c>
      <c r="M7" s="340">
        <v>13</v>
      </c>
      <c r="N7" s="340">
        <v>14</v>
      </c>
      <c r="O7" s="340">
        <v>15</v>
      </c>
      <c r="P7" s="340">
        <v>16</v>
      </c>
      <c r="Q7" s="340">
        <v>17</v>
      </c>
      <c r="R7" s="340">
        <v>18</v>
      </c>
      <c r="S7" s="340">
        <v>19</v>
      </c>
      <c r="T7" s="340">
        <v>20</v>
      </c>
      <c r="U7" s="340">
        <v>21</v>
      </c>
      <c r="V7" s="340">
        <v>22</v>
      </c>
      <c r="W7" s="340">
        <v>23</v>
      </c>
      <c r="X7" s="340">
        <v>24</v>
      </c>
      <c r="Y7" s="340">
        <v>25</v>
      </c>
      <c r="Z7" s="340">
        <v>26</v>
      </c>
      <c r="AA7" s="340">
        <v>27</v>
      </c>
      <c r="AB7" s="340">
        <v>28</v>
      </c>
    </row>
    <row r="8" spans="1:29" x14ac:dyDescent="0.2">
      <c r="A8" s="343" t="s">
        <v>718</v>
      </c>
      <c r="B8" s="344"/>
      <c r="C8" s="345">
        <f>E8+G8+I8</f>
        <v>0</v>
      </c>
      <c r="D8" s="345" t="e">
        <f>C8/B8*100</f>
        <v>#DIV/0!</v>
      </c>
      <c r="E8" s="345"/>
      <c r="F8" s="345" t="e">
        <f>E8/C8*100</f>
        <v>#DIV/0!</v>
      </c>
      <c r="G8" s="345"/>
      <c r="H8" s="345" t="e">
        <f>G8/C8*100</f>
        <v>#DIV/0!</v>
      </c>
      <c r="I8" s="345"/>
      <c r="J8" s="345" t="e">
        <f>I8/C8*100</f>
        <v>#DIV/0!</v>
      </c>
      <c r="K8" s="345">
        <f>M8+O8+Q8+S8+U8+W8+Y8+AA8</f>
        <v>0</v>
      </c>
      <c r="L8" s="345" t="e">
        <f>K8/B8*100</f>
        <v>#DIV/0!</v>
      </c>
      <c r="M8" s="345"/>
      <c r="N8" s="345" t="e">
        <f>M8/K8*100</f>
        <v>#DIV/0!</v>
      </c>
      <c r="O8" s="345"/>
      <c r="P8" s="345" t="e">
        <f>O8/K8*100</f>
        <v>#DIV/0!</v>
      </c>
      <c r="Q8" s="345"/>
      <c r="R8" s="345" t="e">
        <f>Q8/K8*100</f>
        <v>#DIV/0!</v>
      </c>
      <c r="S8" s="345"/>
      <c r="T8" s="345" t="e">
        <f>S8/K8*100</f>
        <v>#DIV/0!</v>
      </c>
      <c r="U8" s="345"/>
      <c r="V8" s="345" t="e">
        <f>U8/K8*100</f>
        <v>#DIV/0!</v>
      </c>
      <c r="W8" s="345"/>
      <c r="X8" s="345" t="e">
        <f>W8/K8*100</f>
        <v>#DIV/0!</v>
      </c>
      <c r="Y8" s="345"/>
      <c r="Z8" s="345" t="e">
        <f>Y8/K8*100</f>
        <v>#DIV/0!</v>
      </c>
      <c r="AA8" s="345"/>
      <c r="AB8" s="345" t="e">
        <f>AA8/K8*100</f>
        <v>#DIV/0!</v>
      </c>
    </row>
    <row r="9" spans="1:29" x14ac:dyDescent="0.2">
      <c r="A9" s="343" t="s">
        <v>719</v>
      </c>
      <c r="B9" s="344"/>
      <c r="C9" s="345">
        <f>E9+G9+I9</f>
        <v>0</v>
      </c>
      <c r="D9" s="345" t="e">
        <f>C9/B9*100</f>
        <v>#DIV/0!</v>
      </c>
      <c r="E9" s="345"/>
      <c r="F9" s="345" t="e">
        <f>E9/C9*100</f>
        <v>#DIV/0!</v>
      </c>
      <c r="G9" s="345"/>
      <c r="H9" s="345" t="e">
        <f>G9/C9*100</f>
        <v>#DIV/0!</v>
      </c>
      <c r="I9" s="345"/>
      <c r="J9" s="345" t="e">
        <f>I9/C9*100</f>
        <v>#DIV/0!</v>
      </c>
      <c r="K9" s="345">
        <f>M9+O9+Q9+S9+U9+W9+Y9+AA9</f>
        <v>0</v>
      </c>
      <c r="L9" s="345" t="e">
        <f>K9/B9*100</f>
        <v>#DIV/0!</v>
      </c>
      <c r="M9" s="345"/>
      <c r="N9" s="345" t="e">
        <f>M9/K9*100</f>
        <v>#DIV/0!</v>
      </c>
      <c r="O9" s="345"/>
      <c r="P9" s="345" t="e">
        <f>O9/K9*100</f>
        <v>#DIV/0!</v>
      </c>
      <c r="Q9" s="345"/>
      <c r="R9" s="345" t="e">
        <f>Q9/K9*100</f>
        <v>#DIV/0!</v>
      </c>
      <c r="S9" s="345"/>
      <c r="T9" s="345" t="e">
        <f>S9/K9*100</f>
        <v>#DIV/0!</v>
      </c>
      <c r="U9" s="345"/>
      <c r="V9" s="345" t="e">
        <f>U9/K9*100</f>
        <v>#DIV/0!</v>
      </c>
      <c r="W9" s="345"/>
      <c r="X9" s="345" t="e">
        <f>W9/K9*100</f>
        <v>#DIV/0!</v>
      </c>
      <c r="Y9" s="345"/>
      <c r="Z9" s="345" t="e">
        <f>Y9/K9*100</f>
        <v>#DIV/0!</v>
      </c>
      <c r="AA9" s="345"/>
      <c r="AB9" s="345" t="e">
        <f>AA9/K9*100</f>
        <v>#DIV/0!</v>
      </c>
    </row>
    <row r="10" spans="1:29" x14ac:dyDescent="0.2">
      <c r="A10" s="346" t="s">
        <v>728</v>
      </c>
      <c r="B10" s="347">
        <f>C10+K10</f>
        <v>0</v>
      </c>
      <c r="C10" s="347">
        <f>E10+G10+I10</f>
        <v>0</v>
      </c>
      <c r="D10" s="347" t="e">
        <f>C10/B10*100</f>
        <v>#DIV/0!</v>
      </c>
      <c r="E10" s="347">
        <f>E9+E8</f>
        <v>0</v>
      </c>
      <c r="F10" s="347" t="e">
        <f>E10/C10*100</f>
        <v>#DIV/0!</v>
      </c>
      <c r="G10" s="347">
        <f>G9+G8</f>
        <v>0</v>
      </c>
      <c r="H10" s="347" t="e">
        <f>G10/C10*100</f>
        <v>#DIV/0!</v>
      </c>
      <c r="I10" s="347">
        <f>I9+I8</f>
        <v>0</v>
      </c>
      <c r="J10" s="347" t="e">
        <f>I10/C10*100</f>
        <v>#DIV/0!</v>
      </c>
      <c r="K10" s="347">
        <f>K9+K8</f>
        <v>0</v>
      </c>
      <c r="L10" s="347" t="e">
        <f>K10/B10*100</f>
        <v>#DIV/0!</v>
      </c>
      <c r="M10" s="347">
        <f>M9+M8</f>
        <v>0</v>
      </c>
      <c r="N10" s="347" t="e">
        <f>M10/K10*100</f>
        <v>#DIV/0!</v>
      </c>
      <c r="O10" s="347">
        <f>O9+O8</f>
        <v>0</v>
      </c>
      <c r="P10" s="347" t="e">
        <f>O10/K10*100</f>
        <v>#DIV/0!</v>
      </c>
      <c r="Q10" s="347">
        <f>Q9+Q8</f>
        <v>0</v>
      </c>
      <c r="R10" s="347" t="e">
        <f>Q10/K10*100</f>
        <v>#DIV/0!</v>
      </c>
      <c r="S10" s="347">
        <f>S9+S8</f>
        <v>0</v>
      </c>
      <c r="T10" s="347" t="e">
        <f>S10/K10*100</f>
        <v>#DIV/0!</v>
      </c>
      <c r="U10" s="347">
        <f>U9+U8</f>
        <v>0</v>
      </c>
      <c r="V10" s="347" t="e">
        <f>U10/K10*100</f>
        <v>#DIV/0!</v>
      </c>
      <c r="W10" s="347">
        <f>W9+W8</f>
        <v>0</v>
      </c>
      <c r="X10" s="347" t="e">
        <f>W10/K10*100</f>
        <v>#DIV/0!</v>
      </c>
      <c r="Y10" s="347">
        <f>Y9+Y8</f>
        <v>0</v>
      </c>
      <c r="Z10" s="347" t="e">
        <f>Y10/K10*100</f>
        <v>#DIV/0!</v>
      </c>
      <c r="AA10" s="347">
        <f>AA9+AA8</f>
        <v>0</v>
      </c>
      <c r="AB10" s="347" t="e">
        <f>AA10/K10*100</f>
        <v>#DIV/0!</v>
      </c>
    </row>
    <row r="11" spans="1:29" ht="40.9" customHeight="1" x14ac:dyDescent="0.2">
      <c r="A11" s="348" t="s">
        <v>721</v>
      </c>
      <c r="B11" s="344"/>
      <c r="C11" s="345">
        <f>E11+G11+I11</f>
        <v>0</v>
      </c>
      <c r="D11" s="345" t="e">
        <f>C11/B11*100</f>
        <v>#DIV/0!</v>
      </c>
      <c r="E11" s="345"/>
      <c r="F11" s="345" t="e">
        <f>E11/C11*100</f>
        <v>#DIV/0!</v>
      </c>
      <c r="G11" s="345"/>
      <c r="H11" s="345" t="e">
        <f>G11/C11*100</f>
        <v>#DIV/0!</v>
      </c>
      <c r="I11" s="345"/>
      <c r="J11" s="345" t="e">
        <f>I11/C11*100</f>
        <v>#DIV/0!</v>
      </c>
      <c r="K11" s="345">
        <f>M11+O11+Q11+S11+U11+W11+Y11+AA11</f>
        <v>0</v>
      </c>
      <c r="L11" s="345" t="e">
        <f>K11/B11*100</f>
        <v>#DIV/0!</v>
      </c>
      <c r="M11" s="345"/>
      <c r="N11" s="345" t="e">
        <f>M11/K11*100</f>
        <v>#DIV/0!</v>
      </c>
      <c r="O11" s="345"/>
      <c r="P11" s="345" t="e">
        <f>O11/K11*100</f>
        <v>#DIV/0!</v>
      </c>
      <c r="Q11" s="345"/>
      <c r="R11" s="345" t="e">
        <f>Q11/K11*100</f>
        <v>#DIV/0!</v>
      </c>
      <c r="S11" s="345"/>
      <c r="T11" s="345" t="e">
        <f>S11/K11*100</f>
        <v>#DIV/0!</v>
      </c>
      <c r="U11" s="345"/>
      <c r="V11" s="345" t="e">
        <f>U11/K11*100</f>
        <v>#DIV/0!</v>
      </c>
      <c r="W11" s="345"/>
      <c r="X11" s="345" t="e">
        <f>W11/K11*100</f>
        <v>#DIV/0!</v>
      </c>
      <c r="Y11" s="345"/>
      <c r="Z11" s="345" t="e">
        <f>Y11/K11*100</f>
        <v>#DIV/0!</v>
      </c>
      <c r="AA11" s="345"/>
      <c r="AB11" s="345" t="e">
        <f>AA11/K11*100</f>
        <v>#DIV/0!</v>
      </c>
    </row>
  </sheetData>
  <mergeCells count="12">
    <mergeCell ref="L5:L6"/>
    <mergeCell ref="M5:AB5"/>
    <mergeCell ref="A2:AB2"/>
    <mergeCell ref="A3:AB3"/>
    <mergeCell ref="A4:A6"/>
    <mergeCell ref="B4:B6"/>
    <mergeCell ref="C4:J4"/>
    <mergeCell ref="K4:AB4"/>
    <mergeCell ref="C5:C6"/>
    <mergeCell ref="D5:D6"/>
    <mergeCell ref="E5:J5"/>
    <mergeCell ref="K5:K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2"/>
  <sheetViews>
    <sheetView workbookViewId="0">
      <selection activeCell="A2" sqref="A2:F2"/>
    </sheetView>
  </sheetViews>
  <sheetFormatPr defaultRowHeight="15" x14ac:dyDescent="0.25"/>
  <cols>
    <col min="1" max="1" width="18.42578125" style="91" customWidth="1"/>
    <col min="2" max="2" width="17.85546875" style="91" customWidth="1"/>
    <col min="3" max="3" width="10.42578125" style="91" customWidth="1"/>
    <col min="4" max="4" width="30" style="91" customWidth="1"/>
    <col min="5" max="5" width="15.85546875" style="91" customWidth="1"/>
    <col min="6" max="6" width="15.28515625" style="91" customWidth="1"/>
    <col min="7" max="16384" width="9.140625" style="91"/>
  </cols>
  <sheetData>
    <row r="1" spans="1:6" ht="15.75" x14ac:dyDescent="0.25">
      <c r="A1" s="405"/>
      <c r="B1" s="405"/>
      <c r="C1" s="405"/>
      <c r="D1" s="405"/>
      <c r="E1" s="405"/>
      <c r="F1" s="406" t="s">
        <v>868</v>
      </c>
    </row>
    <row r="2" spans="1:6" ht="15.75" x14ac:dyDescent="0.25">
      <c r="A2" s="793" t="s">
        <v>878</v>
      </c>
      <c r="B2" s="793"/>
      <c r="C2" s="793"/>
      <c r="D2" s="793"/>
      <c r="E2" s="793"/>
      <c r="F2" s="793"/>
    </row>
    <row r="3" spans="1:6" ht="15.75" x14ac:dyDescent="0.25">
      <c r="A3" s="405"/>
      <c r="B3" s="405"/>
      <c r="C3" s="405"/>
      <c r="D3" s="405"/>
      <c r="E3" s="405"/>
      <c r="F3" s="405"/>
    </row>
    <row r="4" spans="1:6" x14ac:dyDescent="0.25">
      <c r="A4" s="795" t="s">
        <v>461</v>
      </c>
      <c r="B4" s="795" t="s">
        <v>117</v>
      </c>
      <c r="C4" s="795" t="s">
        <v>115</v>
      </c>
      <c r="D4" s="796" t="s">
        <v>869</v>
      </c>
      <c r="E4" s="795" t="s">
        <v>870</v>
      </c>
      <c r="F4" s="795" t="s">
        <v>54</v>
      </c>
    </row>
    <row r="5" spans="1:6" x14ac:dyDescent="0.25">
      <c r="A5" s="795"/>
      <c r="B5" s="795"/>
      <c r="C5" s="795"/>
      <c r="D5" s="797"/>
      <c r="E5" s="795"/>
      <c r="F5" s="795"/>
    </row>
    <row r="6" spans="1:6" x14ac:dyDescent="0.25">
      <c r="A6" s="407"/>
      <c r="B6" s="407"/>
      <c r="C6" s="407"/>
      <c r="D6" s="407"/>
      <c r="E6" s="407"/>
      <c r="F6" s="407"/>
    </row>
    <row r="7" spans="1:6" x14ac:dyDescent="0.25">
      <c r="A7" s="407"/>
      <c r="B7" s="407"/>
      <c r="C7" s="407"/>
      <c r="D7" s="407"/>
      <c r="E7" s="407"/>
      <c r="F7" s="407"/>
    </row>
    <row r="8" spans="1:6" x14ac:dyDescent="0.25">
      <c r="A8" s="407"/>
      <c r="B8" s="407"/>
      <c r="C8" s="407"/>
      <c r="D8" s="407"/>
      <c r="E8" s="407"/>
      <c r="F8" s="407"/>
    </row>
    <row r="9" spans="1:6" x14ac:dyDescent="0.25">
      <c r="A9" s="407"/>
      <c r="B9" s="407"/>
      <c r="C9" s="407"/>
      <c r="D9" s="407"/>
      <c r="E9" s="407"/>
      <c r="F9" s="407"/>
    </row>
    <row r="10" spans="1:6" ht="15.75" x14ac:dyDescent="0.25">
      <c r="A10" s="405"/>
      <c r="B10" s="405"/>
      <c r="C10" s="405"/>
      <c r="D10" s="405"/>
      <c r="E10" s="405"/>
      <c r="F10" s="405"/>
    </row>
    <row r="11" spans="1:6" ht="15.75" x14ac:dyDescent="0.25">
      <c r="A11" s="408" t="s">
        <v>871</v>
      </c>
      <c r="B11" s="405"/>
      <c r="C11" s="405"/>
      <c r="D11" s="405"/>
      <c r="E11" s="405"/>
      <c r="F11" s="405"/>
    </row>
    <row r="12" spans="1:6" ht="15.75" x14ac:dyDescent="0.25">
      <c r="A12" s="408"/>
      <c r="B12" s="405"/>
      <c r="C12" s="405"/>
      <c r="D12" s="405"/>
      <c r="E12" s="405"/>
      <c r="F12" s="405"/>
    </row>
    <row r="13" spans="1:6" ht="15.75" x14ac:dyDescent="0.25">
      <c r="A13" s="408"/>
      <c r="B13" s="405"/>
      <c r="C13" s="405"/>
      <c r="D13" s="405"/>
      <c r="E13" s="405"/>
      <c r="F13" s="405"/>
    </row>
    <row r="14" spans="1:6" ht="15.75" x14ac:dyDescent="0.25">
      <c r="A14" s="408" t="s">
        <v>872</v>
      </c>
      <c r="B14" s="405"/>
      <c r="C14" s="405"/>
      <c r="D14" s="405"/>
      <c r="E14" s="405"/>
      <c r="F14" s="405"/>
    </row>
    <row r="15" spans="1:6" ht="15.75" x14ac:dyDescent="0.25">
      <c r="A15" s="408"/>
      <c r="B15" s="405"/>
      <c r="C15" s="405"/>
      <c r="D15" s="405"/>
      <c r="E15" s="405"/>
      <c r="F15" s="405"/>
    </row>
    <row r="16" spans="1:6" ht="15.75" x14ac:dyDescent="0.25">
      <c r="A16" s="409"/>
      <c r="B16" s="405"/>
      <c r="C16" s="405"/>
      <c r="D16" s="405"/>
      <c r="E16" s="405"/>
      <c r="F16" s="405"/>
    </row>
    <row r="17" spans="1:6" ht="51" customHeight="1" x14ac:dyDescent="0.25">
      <c r="A17" s="410" t="s">
        <v>248</v>
      </c>
      <c r="B17" s="794" t="s">
        <v>873</v>
      </c>
      <c r="C17" s="794"/>
      <c r="D17" s="794"/>
      <c r="E17" s="794"/>
      <c r="F17" s="794"/>
    </row>
    <row r="18" spans="1:6" x14ac:dyDescent="0.25">
      <c r="A18" s="411"/>
    </row>
    <row r="19" spans="1:6" x14ac:dyDescent="0.25">
      <c r="A19" s="411"/>
    </row>
    <row r="20" spans="1:6" x14ac:dyDescent="0.25">
      <c r="A20" s="411"/>
    </row>
    <row r="22" spans="1:6" x14ac:dyDescent="0.25">
      <c r="A22" s="412"/>
    </row>
  </sheetData>
  <mergeCells count="8">
    <mergeCell ref="A2:F2"/>
    <mergeCell ref="B17:F17"/>
    <mergeCell ref="A4:A5"/>
    <mergeCell ref="B4:B5"/>
    <mergeCell ref="C4:C5"/>
    <mergeCell ref="D4:D5"/>
    <mergeCell ref="E4:E5"/>
    <mergeCell ref="F4:F5"/>
  </mergeCells>
  <pageMargins left="0.7" right="0.7" top="0.75" bottom="0.75" header="0.3" footer="0.3"/>
  <pageSetup paperSize="9" orientation="portrait" horizontalDpi="4294967294" verticalDpi="4294967294"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J8"/>
  <sheetViews>
    <sheetView view="pageBreakPreview" zoomScale="90" zoomScaleNormal="100" zoomScaleSheetLayoutView="90" workbookViewId="0">
      <selection activeCell="F11" sqref="F11"/>
    </sheetView>
  </sheetViews>
  <sheetFormatPr defaultRowHeight="18" x14ac:dyDescent="0.25"/>
  <cols>
    <col min="1" max="1" width="4.7109375" style="6" customWidth="1"/>
    <col min="2" max="2" width="15.5703125" style="6" customWidth="1"/>
    <col min="3" max="3" width="17.140625" style="6" customWidth="1"/>
    <col min="4" max="4" width="14.28515625" style="6" customWidth="1"/>
    <col min="5" max="5" width="16.140625" style="6" customWidth="1"/>
    <col min="6" max="6" width="14.28515625" style="6" customWidth="1"/>
    <col min="7" max="7" width="17.140625" style="6" customWidth="1"/>
    <col min="8" max="8" width="14.28515625" style="6" customWidth="1"/>
    <col min="9" max="9" width="16.28515625" style="6" customWidth="1"/>
    <col min="10" max="10" width="14.28515625" style="6" customWidth="1"/>
    <col min="11" max="16384" width="9.140625" style="6"/>
  </cols>
  <sheetData>
    <row r="1" spans="1:10" x14ac:dyDescent="0.25">
      <c r="A1" s="183"/>
      <c r="B1" s="183"/>
      <c r="C1" s="183"/>
      <c r="D1" s="183"/>
      <c r="E1" s="183"/>
      <c r="F1" s="183"/>
      <c r="G1" s="183"/>
      <c r="H1" s="183"/>
      <c r="I1" s="550" t="s">
        <v>256</v>
      </c>
      <c r="J1" s="550"/>
    </row>
    <row r="2" spans="1:10" ht="38.25" customHeight="1" x14ac:dyDescent="0.25">
      <c r="A2" s="798" t="s">
        <v>809</v>
      </c>
      <c r="B2" s="798"/>
      <c r="C2" s="798"/>
      <c r="D2" s="798"/>
      <c r="E2" s="798"/>
      <c r="F2" s="798"/>
      <c r="G2" s="798"/>
      <c r="H2" s="798"/>
      <c r="I2" s="798"/>
      <c r="J2" s="798"/>
    </row>
    <row r="3" spans="1:10" x14ac:dyDescent="0.25">
      <c r="A3" s="799" t="s">
        <v>969</v>
      </c>
      <c r="B3" s="799"/>
      <c r="C3" s="799"/>
      <c r="D3" s="799"/>
      <c r="E3" s="799"/>
      <c r="F3" s="799"/>
      <c r="G3" s="799"/>
      <c r="H3" s="799"/>
      <c r="I3" s="799"/>
      <c r="J3" s="799"/>
    </row>
    <row r="4" spans="1:10" x14ac:dyDescent="0.25">
      <c r="A4" s="184"/>
      <c r="B4" s="184"/>
      <c r="C4" s="184"/>
      <c r="D4" s="184"/>
      <c r="E4" s="184"/>
      <c r="F4" s="184"/>
      <c r="G4" s="184"/>
      <c r="H4" s="184"/>
      <c r="I4" s="184"/>
      <c r="J4" s="184"/>
    </row>
    <row r="5" spans="1:10" ht="38.25" x14ac:dyDescent="0.25">
      <c r="A5" s="470" t="s">
        <v>144</v>
      </c>
      <c r="B5" s="470" t="s">
        <v>117</v>
      </c>
      <c r="C5" s="470" t="s">
        <v>257</v>
      </c>
      <c r="D5" s="470" t="s">
        <v>258</v>
      </c>
      <c r="E5" s="470" t="s">
        <v>259</v>
      </c>
      <c r="F5" s="470" t="s">
        <v>638</v>
      </c>
      <c r="G5" s="470" t="s">
        <v>260</v>
      </c>
      <c r="H5" s="470" t="s">
        <v>261</v>
      </c>
      <c r="I5" s="470" t="s">
        <v>262</v>
      </c>
      <c r="J5" s="470" t="s">
        <v>263</v>
      </c>
    </row>
    <row r="6" spans="1:10" ht="104.25" customHeight="1" x14ac:dyDescent="0.25">
      <c r="A6" s="444" t="s">
        <v>153</v>
      </c>
      <c r="B6" s="7" t="s">
        <v>965</v>
      </c>
      <c r="C6" s="445" t="s">
        <v>966</v>
      </c>
      <c r="D6" s="7">
        <v>2015</v>
      </c>
      <c r="E6" s="7" t="s">
        <v>968</v>
      </c>
      <c r="F6" s="7" t="s">
        <v>1052</v>
      </c>
      <c r="G6" s="7" t="s">
        <v>968</v>
      </c>
      <c r="H6" s="7">
        <v>26</v>
      </c>
      <c r="I6" s="7" t="s">
        <v>1076</v>
      </c>
      <c r="J6" s="7">
        <v>28000</v>
      </c>
    </row>
    <row r="8" spans="1:10" x14ac:dyDescent="0.25">
      <c r="A8" s="548" t="s">
        <v>1053</v>
      </c>
      <c r="B8" s="548"/>
      <c r="C8" s="548"/>
      <c r="D8" s="548"/>
      <c r="E8" s="548"/>
      <c r="F8" s="548"/>
      <c r="G8" s="548"/>
      <c r="H8" s="548"/>
      <c r="I8" s="548"/>
      <c r="J8" s="548"/>
    </row>
  </sheetData>
  <mergeCells count="4">
    <mergeCell ref="I1:J1"/>
    <mergeCell ref="A2:J2"/>
    <mergeCell ref="A3:J3"/>
    <mergeCell ref="A8:J8"/>
  </mergeCells>
  <pageMargins left="0.7" right="0.7" top="0.75" bottom="0.75" header="0.3" footer="0.3"/>
  <pageSetup paperSize="9" scale="87" orientation="landscape" r:id="rId1"/>
  <colBreaks count="1" manualBreakCount="1">
    <brk id="11" max="13"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10"/>
  <sheetViews>
    <sheetView view="pageBreakPreview" zoomScale="90" zoomScaleNormal="100" zoomScaleSheetLayoutView="90" workbookViewId="0">
      <selection activeCell="A7" sqref="A7:E8"/>
    </sheetView>
  </sheetViews>
  <sheetFormatPr defaultRowHeight="18" x14ac:dyDescent="0.25"/>
  <cols>
    <col min="1" max="1" width="9.42578125" style="6" customWidth="1"/>
    <col min="2" max="2" width="15.5703125" style="6" customWidth="1"/>
    <col min="3" max="3" width="43" style="6" customWidth="1"/>
    <col min="4" max="4" width="29.140625" style="6" customWidth="1"/>
    <col min="5" max="5" width="33.7109375" style="6" customWidth="1"/>
    <col min="6" max="6" width="17.140625" style="6" customWidth="1"/>
    <col min="7" max="7" width="14.28515625" style="6" customWidth="1"/>
    <col min="8" max="8" width="16.28515625" style="6" customWidth="1"/>
    <col min="9" max="9" width="14.28515625" style="6" customWidth="1"/>
    <col min="10" max="16384" width="9.140625" style="6"/>
  </cols>
  <sheetData>
    <row r="1" spans="1:9" x14ac:dyDescent="0.25">
      <c r="A1" s="183"/>
      <c r="B1" s="183"/>
      <c r="C1" s="237"/>
      <c r="D1" s="237"/>
      <c r="E1" s="183"/>
      <c r="F1" s="237" t="s">
        <v>732</v>
      </c>
      <c r="G1" s="183"/>
      <c r="H1" s="550"/>
      <c r="I1" s="550"/>
    </row>
    <row r="2" spans="1:9" x14ac:dyDescent="0.25">
      <c r="A2" s="183"/>
      <c r="B2" s="183"/>
      <c r="C2" s="183"/>
      <c r="D2" s="183"/>
      <c r="E2" s="183"/>
      <c r="F2" s="183"/>
      <c r="G2" s="183"/>
      <c r="H2" s="183"/>
      <c r="I2" s="183"/>
    </row>
    <row r="3" spans="1:9" ht="34.5" customHeight="1" x14ac:dyDescent="0.25">
      <c r="A3" s="798" t="s">
        <v>810</v>
      </c>
      <c r="B3" s="798"/>
      <c r="C3" s="798"/>
      <c r="D3" s="798"/>
      <c r="E3" s="798"/>
      <c r="F3" s="232"/>
      <c r="G3" s="232"/>
      <c r="H3" s="232"/>
      <c r="I3" s="232"/>
    </row>
    <row r="4" spans="1:9" x14ac:dyDescent="0.25">
      <c r="A4" s="799" t="s">
        <v>970</v>
      </c>
      <c r="B4" s="799"/>
      <c r="C4" s="799"/>
      <c r="D4" s="799"/>
      <c r="E4" s="799"/>
      <c r="F4" s="236"/>
      <c r="G4" s="236"/>
      <c r="H4" s="236"/>
      <c r="I4" s="236"/>
    </row>
    <row r="5" spans="1:9" x14ac:dyDescent="0.25">
      <c r="A5" s="184"/>
      <c r="B5" s="184"/>
      <c r="C5" s="184"/>
      <c r="D5" s="184"/>
      <c r="E5" s="184"/>
      <c r="F5" s="233"/>
      <c r="G5" s="233"/>
      <c r="H5" s="233"/>
      <c r="I5" s="233"/>
    </row>
    <row r="6" spans="1:9" ht="81" customHeight="1" x14ac:dyDescent="0.25">
      <c r="A6" s="381" t="s">
        <v>144</v>
      </c>
      <c r="B6" s="381" t="s">
        <v>117</v>
      </c>
      <c r="C6" s="381" t="s">
        <v>636</v>
      </c>
      <c r="D6" s="381" t="s">
        <v>260</v>
      </c>
      <c r="E6" s="381" t="s">
        <v>637</v>
      </c>
      <c r="F6" s="234"/>
      <c r="G6" s="234"/>
      <c r="H6" s="234"/>
      <c r="I6" s="234"/>
    </row>
    <row r="7" spans="1:9" ht="30" customHeight="1" x14ac:dyDescent="0.25">
      <c r="A7" s="446"/>
      <c r="B7" s="445"/>
      <c r="C7" s="445"/>
      <c r="D7" s="445"/>
      <c r="E7" s="445"/>
      <c r="F7" s="234"/>
      <c r="G7" s="234"/>
      <c r="H7" s="234"/>
      <c r="I7" s="234"/>
    </row>
    <row r="8" spans="1:9" x14ac:dyDescent="0.25">
      <c r="A8" s="447"/>
      <c r="B8" s="448"/>
      <c r="C8" s="448"/>
      <c r="D8" s="448"/>
      <c r="E8" s="448"/>
      <c r="F8" s="235"/>
      <c r="G8" s="235"/>
      <c r="H8" s="235"/>
      <c r="I8" s="235"/>
    </row>
    <row r="9" spans="1:9" x14ac:dyDescent="0.25">
      <c r="A9" s="183"/>
      <c r="B9" s="183"/>
      <c r="C9" s="183"/>
      <c r="D9" s="183"/>
      <c r="E9" s="183"/>
      <c r="F9" s="183"/>
      <c r="G9" s="183"/>
      <c r="H9" s="183"/>
      <c r="I9" s="183"/>
    </row>
    <row r="10" spans="1:9" x14ac:dyDescent="0.25">
      <c r="A10" s="548" t="s">
        <v>1054</v>
      </c>
      <c r="B10" s="548"/>
      <c r="C10" s="548"/>
      <c r="D10" s="548"/>
      <c r="E10" s="548"/>
    </row>
  </sheetData>
  <mergeCells count="4">
    <mergeCell ref="H1:I1"/>
    <mergeCell ref="A3:E3"/>
    <mergeCell ref="A4:E4"/>
    <mergeCell ref="A10:E10"/>
  </mergeCells>
  <pageMargins left="0.7" right="0.7" top="0.75" bottom="0.75" header="0.3" footer="0.3"/>
  <pageSetup paperSize="9" scale="88" orientation="landscape" r:id="rId1"/>
  <colBreaks count="1" manualBreakCount="1">
    <brk id="10" max="13"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8"/>
  <sheetViews>
    <sheetView view="pageBreakPreview" zoomScale="90" zoomScaleNormal="100" zoomScaleSheetLayoutView="90" workbookViewId="0">
      <selection activeCell="E4" sqref="E4:E5"/>
    </sheetView>
  </sheetViews>
  <sheetFormatPr defaultRowHeight="18" x14ac:dyDescent="0.25"/>
  <cols>
    <col min="1" max="1" width="6.28515625" style="6" customWidth="1"/>
    <col min="2" max="2" width="11.5703125" style="6" customWidth="1"/>
    <col min="3" max="3" width="13.42578125" style="6" customWidth="1"/>
    <col min="4" max="4" width="11.42578125" style="6" customWidth="1"/>
    <col min="5" max="5" width="20.42578125" style="6" customWidth="1"/>
    <col min="6" max="6" width="11.140625" style="6" customWidth="1"/>
    <col min="7" max="7" width="9.7109375" style="6" customWidth="1"/>
    <col min="8" max="8" width="10.42578125" style="6" customWidth="1"/>
    <col min="9" max="9" width="15.42578125" style="6" customWidth="1"/>
    <col min="10" max="11" width="5.7109375" style="6" customWidth="1"/>
    <col min="12" max="12" width="7.140625" style="6" customWidth="1"/>
    <col min="13" max="13" width="8.5703125" style="6" customWidth="1"/>
    <col min="14" max="14" width="17.85546875" style="6" customWidth="1"/>
    <col min="15" max="16384" width="9.140625" style="6"/>
  </cols>
  <sheetData>
    <row r="1" spans="1:14" x14ac:dyDescent="0.25">
      <c r="A1" s="801" t="s">
        <v>264</v>
      </c>
      <c r="B1" s="801"/>
      <c r="C1" s="801"/>
      <c r="D1" s="801"/>
      <c r="E1" s="801"/>
      <c r="F1" s="801"/>
      <c r="G1" s="801"/>
      <c r="H1" s="801"/>
      <c r="I1" s="801"/>
      <c r="J1" s="801"/>
      <c r="K1" s="801"/>
      <c r="L1" s="801"/>
      <c r="M1" s="801"/>
      <c r="N1" s="801"/>
    </row>
    <row r="2" spans="1:14" ht="33.75" customHeight="1" x14ac:dyDescent="0.25">
      <c r="A2" s="802" t="s">
        <v>811</v>
      </c>
      <c r="B2" s="802"/>
      <c r="C2" s="802"/>
      <c r="D2" s="802"/>
      <c r="E2" s="802"/>
      <c r="F2" s="802"/>
      <c r="G2" s="802"/>
      <c r="H2" s="802"/>
      <c r="I2" s="802"/>
      <c r="J2" s="802"/>
      <c r="K2" s="802"/>
      <c r="L2" s="802"/>
      <c r="M2" s="802"/>
      <c r="N2" s="802"/>
    </row>
    <row r="3" spans="1:14" x14ac:dyDescent="0.25">
      <c r="A3" s="186"/>
      <c r="B3" s="187"/>
      <c r="C3" s="187"/>
      <c r="D3" s="187"/>
      <c r="E3" s="187"/>
      <c r="F3" s="187"/>
      <c r="G3" s="187"/>
      <c r="H3" s="187"/>
      <c r="I3" s="187"/>
      <c r="J3" s="187"/>
      <c r="K3" s="187"/>
      <c r="L3" s="187"/>
      <c r="M3" s="187"/>
      <c r="N3" s="187"/>
    </row>
    <row r="4" spans="1:14" x14ac:dyDescent="0.25">
      <c r="A4" s="803" t="s">
        <v>98</v>
      </c>
      <c r="B4" s="804" t="s">
        <v>265</v>
      </c>
      <c r="C4" s="804" t="s">
        <v>260</v>
      </c>
      <c r="D4" s="804" t="s">
        <v>266</v>
      </c>
      <c r="E4" s="804" t="s">
        <v>267</v>
      </c>
      <c r="F4" s="804" t="s">
        <v>268</v>
      </c>
      <c r="G4" s="804" t="s">
        <v>269</v>
      </c>
      <c r="H4" s="805" t="s">
        <v>270</v>
      </c>
      <c r="I4" s="804" t="s">
        <v>271</v>
      </c>
      <c r="J4" s="804" t="s">
        <v>272</v>
      </c>
      <c r="K4" s="804"/>
      <c r="L4" s="804"/>
      <c r="M4" s="804"/>
      <c r="N4" s="804" t="s">
        <v>273</v>
      </c>
    </row>
    <row r="5" spans="1:14" ht="103.5" customHeight="1" x14ac:dyDescent="0.25">
      <c r="A5" s="803"/>
      <c r="B5" s="804"/>
      <c r="C5" s="804"/>
      <c r="D5" s="804"/>
      <c r="E5" s="804"/>
      <c r="F5" s="804"/>
      <c r="G5" s="804"/>
      <c r="H5" s="806"/>
      <c r="I5" s="804"/>
      <c r="J5" s="349" t="s">
        <v>274</v>
      </c>
      <c r="K5" s="349" t="s">
        <v>275</v>
      </c>
      <c r="L5" s="349" t="s">
        <v>276</v>
      </c>
      <c r="M5" s="349" t="s">
        <v>277</v>
      </c>
      <c r="N5" s="804"/>
    </row>
    <row r="6" spans="1:14" x14ac:dyDescent="0.25">
      <c r="A6" s="188"/>
      <c r="B6" s="188"/>
      <c r="C6" s="188"/>
      <c r="D6" s="188"/>
      <c r="E6" s="188"/>
      <c r="F6" s="188"/>
      <c r="G6" s="188"/>
      <c r="H6" s="188"/>
      <c r="I6" s="188"/>
      <c r="J6" s="188"/>
      <c r="K6" s="188"/>
      <c r="L6" s="188"/>
      <c r="M6" s="188"/>
      <c r="N6" s="188"/>
    </row>
    <row r="8" spans="1:14" ht="36.75" customHeight="1" x14ac:dyDescent="0.25">
      <c r="A8" s="800" t="s">
        <v>639</v>
      </c>
      <c r="B8" s="800"/>
      <c r="C8" s="800"/>
      <c r="D8" s="800"/>
      <c r="E8" s="800"/>
      <c r="F8" s="800"/>
      <c r="G8" s="800"/>
      <c r="H8" s="800"/>
      <c r="I8" s="800"/>
      <c r="J8" s="800"/>
      <c r="K8" s="800"/>
      <c r="L8" s="800"/>
      <c r="M8" s="800"/>
      <c r="N8" s="800"/>
    </row>
  </sheetData>
  <mergeCells count="14">
    <mergeCell ref="A8:N8"/>
    <mergeCell ref="A1:N1"/>
    <mergeCell ref="A2:N2"/>
    <mergeCell ref="A4:A5"/>
    <mergeCell ref="B4:B5"/>
    <mergeCell ref="C4:C5"/>
    <mergeCell ref="D4:D5"/>
    <mergeCell ref="E4:E5"/>
    <mergeCell ref="F4:F5"/>
    <mergeCell ref="G4:G5"/>
    <mergeCell ref="H4:H5"/>
    <mergeCell ref="I4:I5"/>
    <mergeCell ref="J4:M4"/>
    <mergeCell ref="N4:N5"/>
  </mergeCells>
  <pageMargins left="0.7" right="0.7" top="0.75" bottom="0.75" header="0.3" footer="0.3"/>
  <pageSetup paperSize="9" scale="54" orientation="portrait" r:id="rId1"/>
  <colBreaks count="1" manualBreakCount="1">
    <brk id="15" max="12"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P66"/>
  <sheetViews>
    <sheetView tabSelected="1" view="pageLayout" topLeftCell="A4" zoomScaleNormal="100" zoomScaleSheetLayoutView="75" workbookViewId="0">
      <selection activeCell="F67" sqref="F67"/>
    </sheetView>
  </sheetViews>
  <sheetFormatPr defaultRowHeight="18" x14ac:dyDescent="0.25"/>
  <cols>
    <col min="1" max="1" width="4.42578125" style="6" customWidth="1"/>
    <col min="2" max="2" width="12.7109375" style="6" customWidth="1"/>
    <col min="3" max="3" width="11.42578125" style="6" customWidth="1"/>
    <col min="4" max="4" width="9.140625" style="6" customWidth="1"/>
    <col min="5" max="5" width="21.7109375" style="6" customWidth="1"/>
    <col min="6" max="6" width="28.7109375" style="6" customWidth="1"/>
    <col min="7" max="7" width="19.85546875" style="6" customWidth="1"/>
    <col min="8" max="8" width="13.7109375" style="6" customWidth="1"/>
    <col min="9" max="9" width="13" style="6" customWidth="1"/>
    <col min="10" max="13" width="5.7109375" style="6" customWidth="1"/>
    <col min="14" max="14" width="10.5703125" style="6" customWidth="1"/>
    <col min="15" max="15" width="9.85546875" style="6" customWidth="1"/>
    <col min="16" max="16" width="13" style="6" customWidth="1"/>
    <col min="17" max="16384" width="9.140625" style="6"/>
  </cols>
  <sheetData>
    <row r="1" spans="1:16" hidden="1" x14ac:dyDescent="0.25">
      <c r="A1" s="801" t="s">
        <v>278</v>
      </c>
      <c r="B1" s="801"/>
      <c r="C1" s="801"/>
      <c r="D1" s="801"/>
      <c r="E1" s="801"/>
      <c r="F1" s="801"/>
      <c r="G1" s="801"/>
      <c r="H1" s="801"/>
      <c r="I1" s="801"/>
      <c r="J1" s="801"/>
      <c r="K1" s="801"/>
      <c r="L1" s="801"/>
      <c r="M1" s="801"/>
      <c r="N1" s="801"/>
      <c r="O1" s="801"/>
      <c r="P1" s="801"/>
    </row>
    <row r="2" spans="1:16" ht="0.75" hidden="1" customHeight="1" x14ac:dyDescent="0.25">
      <c r="A2" s="802" t="s">
        <v>1172</v>
      </c>
      <c r="B2" s="802"/>
      <c r="C2" s="802"/>
      <c r="D2" s="802"/>
      <c r="E2" s="802"/>
      <c r="F2" s="802"/>
      <c r="G2" s="802"/>
      <c r="H2" s="802"/>
      <c r="I2" s="802"/>
      <c r="J2" s="802"/>
      <c r="K2" s="802"/>
      <c r="L2" s="802"/>
      <c r="M2" s="802"/>
      <c r="N2" s="802"/>
      <c r="O2" s="802"/>
      <c r="P2" s="802"/>
    </row>
    <row r="3" spans="1:16" hidden="1" x14ac:dyDescent="0.25">
      <c r="A3" s="186"/>
      <c r="B3" s="187"/>
      <c r="C3" s="187"/>
      <c r="D3" s="187"/>
      <c r="E3" s="187"/>
      <c r="F3" s="187"/>
      <c r="G3" s="187"/>
      <c r="H3" s="187"/>
      <c r="I3" s="187"/>
      <c r="J3" s="187"/>
      <c r="K3" s="187"/>
      <c r="L3" s="187"/>
      <c r="M3" s="187"/>
      <c r="N3" s="187"/>
      <c r="O3" s="187"/>
      <c r="P3" s="187"/>
    </row>
    <row r="4" spans="1:16" ht="18" customHeight="1" x14ac:dyDescent="0.25">
      <c r="A4" s="807" t="s">
        <v>972</v>
      </c>
      <c r="B4" s="807" t="s">
        <v>265</v>
      </c>
      <c r="C4" s="807" t="s">
        <v>260</v>
      </c>
      <c r="D4" s="807" t="s">
        <v>266</v>
      </c>
      <c r="E4" s="807" t="s">
        <v>267</v>
      </c>
      <c r="F4" s="807" t="s">
        <v>268</v>
      </c>
      <c r="G4" s="807" t="s">
        <v>269</v>
      </c>
      <c r="H4" s="808" t="s">
        <v>270</v>
      </c>
      <c r="I4" s="807" t="s">
        <v>271</v>
      </c>
      <c r="J4" s="807" t="s">
        <v>272</v>
      </c>
      <c r="K4" s="807"/>
      <c r="L4" s="807"/>
      <c r="M4" s="807"/>
      <c r="N4" s="811" t="s">
        <v>279</v>
      </c>
      <c r="O4" s="811"/>
      <c r="P4" s="811"/>
    </row>
    <row r="5" spans="1:16" ht="70.5" customHeight="1" x14ac:dyDescent="0.25">
      <c r="A5" s="807"/>
      <c r="B5" s="807"/>
      <c r="C5" s="807"/>
      <c r="D5" s="807"/>
      <c r="E5" s="807"/>
      <c r="F5" s="807"/>
      <c r="G5" s="807"/>
      <c r="H5" s="809"/>
      <c r="I5" s="807"/>
      <c r="J5" s="449" t="s">
        <v>274</v>
      </c>
      <c r="K5" s="449" t="s">
        <v>275</v>
      </c>
      <c r="L5" s="449" t="s">
        <v>276</v>
      </c>
      <c r="M5" s="449" t="s">
        <v>277</v>
      </c>
      <c r="N5" s="449" t="s">
        <v>280</v>
      </c>
      <c r="O5" s="449" t="s">
        <v>261</v>
      </c>
      <c r="P5" s="449" t="s">
        <v>281</v>
      </c>
    </row>
    <row r="6" spans="1:16" ht="148.5" customHeight="1" x14ac:dyDescent="0.25">
      <c r="A6" s="450">
        <v>1</v>
      </c>
      <c r="B6" s="451" t="s">
        <v>938</v>
      </c>
      <c r="C6" s="451" t="s">
        <v>937</v>
      </c>
      <c r="D6" s="452">
        <v>23762</v>
      </c>
      <c r="E6" s="451" t="s">
        <v>1065</v>
      </c>
      <c r="F6" s="451" t="s">
        <v>1108</v>
      </c>
      <c r="G6" s="451" t="s">
        <v>974</v>
      </c>
      <c r="H6" s="451" t="s">
        <v>1175</v>
      </c>
      <c r="I6" s="451">
        <v>2016</v>
      </c>
      <c r="J6" s="451">
        <v>29</v>
      </c>
      <c r="K6" s="451">
        <v>26</v>
      </c>
      <c r="L6" s="451">
        <v>5</v>
      </c>
      <c r="M6" s="451">
        <v>5</v>
      </c>
      <c r="N6" s="451" t="s">
        <v>976</v>
      </c>
      <c r="O6" s="451">
        <v>17</v>
      </c>
      <c r="P6" s="451" t="s">
        <v>977</v>
      </c>
    </row>
    <row r="7" spans="1:16" ht="111.75" customHeight="1" x14ac:dyDescent="0.25">
      <c r="A7" s="478">
        <v>2</v>
      </c>
      <c r="B7" s="476" t="s">
        <v>1152</v>
      </c>
      <c r="C7" s="476" t="s">
        <v>973</v>
      </c>
      <c r="D7" s="479">
        <v>26438</v>
      </c>
      <c r="E7" s="476" t="s">
        <v>1153</v>
      </c>
      <c r="F7" s="476" t="s">
        <v>1169</v>
      </c>
      <c r="G7" s="476" t="s">
        <v>1170</v>
      </c>
      <c r="H7" s="476" t="s">
        <v>1193</v>
      </c>
      <c r="I7" s="476">
        <v>2016</v>
      </c>
      <c r="J7" s="476">
        <v>25</v>
      </c>
      <c r="K7" s="476">
        <v>25</v>
      </c>
      <c r="L7" s="476">
        <v>0</v>
      </c>
      <c r="M7" s="476">
        <v>2</v>
      </c>
      <c r="N7" s="480"/>
      <c r="O7" s="476"/>
      <c r="P7" s="481"/>
    </row>
    <row r="8" spans="1:16" ht="111.75" customHeight="1" x14ac:dyDescent="0.25">
      <c r="A8" s="478"/>
      <c r="B8" s="476" t="s">
        <v>1194</v>
      </c>
      <c r="C8" s="476" t="s">
        <v>1195</v>
      </c>
      <c r="D8" s="479">
        <v>21916</v>
      </c>
      <c r="E8" s="476" t="s">
        <v>1196</v>
      </c>
      <c r="F8" s="476" t="s">
        <v>1197</v>
      </c>
      <c r="G8" s="476" t="s">
        <v>1198</v>
      </c>
      <c r="H8" s="476"/>
      <c r="I8" s="476">
        <v>2014</v>
      </c>
      <c r="J8" s="476">
        <v>35</v>
      </c>
      <c r="K8" s="476">
        <v>32</v>
      </c>
      <c r="L8" s="476">
        <v>16</v>
      </c>
      <c r="M8" s="476">
        <v>16</v>
      </c>
      <c r="N8" s="480"/>
      <c r="O8" s="476"/>
      <c r="P8" s="481"/>
    </row>
    <row r="9" spans="1:16" ht="111.75" customHeight="1" x14ac:dyDescent="0.25">
      <c r="A9" s="478"/>
      <c r="B9" s="476" t="s">
        <v>1199</v>
      </c>
      <c r="C9" s="476" t="s">
        <v>973</v>
      </c>
      <c r="D9" s="479">
        <v>21604</v>
      </c>
      <c r="E9" s="476" t="s">
        <v>1200</v>
      </c>
      <c r="F9" s="476" t="s">
        <v>1197</v>
      </c>
      <c r="G9" s="476" t="s">
        <v>1201</v>
      </c>
      <c r="H9" s="476"/>
      <c r="I9" s="476">
        <v>2014</v>
      </c>
      <c r="J9" s="476">
        <v>36</v>
      </c>
      <c r="K9" s="476">
        <v>36</v>
      </c>
      <c r="L9" s="476">
        <v>15</v>
      </c>
      <c r="M9" s="476"/>
      <c r="N9" s="480"/>
      <c r="O9" s="476"/>
      <c r="P9" s="481"/>
    </row>
    <row r="10" spans="1:16" ht="374.25" customHeight="1" x14ac:dyDescent="0.25">
      <c r="A10" s="478">
        <v>3</v>
      </c>
      <c r="B10" s="476" t="s">
        <v>1126</v>
      </c>
      <c r="C10" s="476" t="s">
        <v>979</v>
      </c>
      <c r="D10" s="479">
        <v>31357</v>
      </c>
      <c r="E10" s="476" t="s">
        <v>1127</v>
      </c>
      <c r="F10" s="476" t="s">
        <v>1167</v>
      </c>
      <c r="G10" s="476" t="s">
        <v>1186</v>
      </c>
      <c r="H10" s="476" t="s">
        <v>1128</v>
      </c>
      <c r="I10" s="476">
        <v>2016</v>
      </c>
      <c r="J10" s="476">
        <v>10</v>
      </c>
      <c r="K10" s="476">
        <v>10</v>
      </c>
      <c r="L10" s="476">
        <v>0</v>
      </c>
      <c r="M10" s="476">
        <v>1</v>
      </c>
      <c r="N10" s="480"/>
      <c r="O10" s="476"/>
      <c r="P10" s="481"/>
    </row>
    <row r="11" spans="1:16" ht="374.25" customHeight="1" x14ac:dyDescent="0.25">
      <c r="A11" s="478"/>
      <c r="B11" s="476" t="s">
        <v>1202</v>
      </c>
      <c r="C11" s="476" t="s">
        <v>1203</v>
      </c>
      <c r="D11" s="479">
        <v>25134</v>
      </c>
      <c r="E11" s="476" t="s">
        <v>1204</v>
      </c>
      <c r="F11" s="476" t="s">
        <v>1205</v>
      </c>
      <c r="G11" s="476"/>
      <c r="H11" s="476" t="s">
        <v>1206</v>
      </c>
      <c r="I11" s="476"/>
      <c r="J11" s="476">
        <v>26</v>
      </c>
      <c r="K11" s="476">
        <v>26</v>
      </c>
      <c r="L11" s="476">
        <v>15</v>
      </c>
      <c r="M11" s="476"/>
      <c r="N11" s="480"/>
      <c r="O11" s="476"/>
      <c r="P11" s="481"/>
    </row>
    <row r="12" spans="1:16" ht="101.25" customHeight="1" x14ac:dyDescent="0.25">
      <c r="A12" s="478">
        <v>4</v>
      </c>
      <c r="B12" s="476" t="s">
        <v>1078</v>
      </c>
      <c r="C12" s="476" t="s">
        <v>967</v>
      </c>
      <c r="D12" s="479">
        <v>24475</v>
      </c>
      <c r="E12" s="476" t="s">
        <v>1066</v>
      </c>
      <c r="F12" s="476" t="s">
        <v>1079</v>
      </c>
      <c r="G12" s="476" t="s">
        <v>1058</v>
      </c>
      <c r="H12" s="476" t="s">
        <v>981</v>
      </c>
      <c r="I12" s="476" t="s">
        <v>980</v>
      </c>
      <c r="J12" s="476">
        <v>28</v>
      </c>
      <c r="K12" s="476">
        <v>27</v>
      </c>
      <c r="L12" s="476">
        <v>7</v>
      </c>
      <c r="M12" s="476">
        <v>0</v>
      </c>
      <c r="N12" s="480" t="s">
        <v>982</v>
      </c>
      <c r="O12" s="476">
        <v>19</v>
      </c>
      <c r="P12" s="481" t="s">
        <v>667</v>
      </c>
    </row>
    <row r="13" spans="1:16" ht="71.25" customHeight="1" x14ac:dyDescent="0.25">
      <c r="A13" s="478">
        <v>4</v>
      </c>
      <c r="B13" s="476" t="s">
        <v>1109</v>
      </c>
      <c r="C13" s="476" t="s">
        <v>967</v>
      </c>
      <c r="D13" s="479">
        <v>28124</v>
      </c>
      <c r="E13" s="476" t="s">
        <v>1187</v>
      </c>
      <c r="F13" s="482"/>
      <c r="G13" s="476"/>
      <c r="H13" s="476"/>
      <c r="I13" s="476"/>
      <c r="J13" s="476">
        <v>14</v>
      </c>
      <c r="K13" s="476">
        <v>5</v>
      </c>
      <c r="L13" s="476">
        <v>1</v>
      </c>
      <c r="M13" s="476">
        <v>0</v>
      </c>
      <c r="N13" s="480" t="s">
        <v>1029</v>
      </c>
      <c r="O13" s="476">
        <v>32</v>
      </c>
      <c r="P13" s="481" t="s">
        <v>1111</v>
      </c>
    </row>
    <row r="14" spans="1:16" ht="81.75" customHeight="1" x14ac:dyDescent="0.25">
      <c r="A14" s="478">
        <v>5</v>
      </c>
      <c r="B14" s="476" t="s">
        <v>984</v>
      </c>
      <c r="C14" s="476" t="s">
        <v>967</v>
      </c>
      <c r="D14" s="479">
        <v>32721</v>
      </c>
      <c r="E14" s="476" t="s">
        <v>1188</v>
      </c>
      <c r="F14" s="477" t="s">
        <v>1077</v>
      </c>
      <c r="G14" s="476" t="s">
        <v>980</v>
      </c>
      <c r="H14" s="476" t="s">
        <v>980</v>
      </c>
      <c r="I14" s="483" t="s">
        <v>980</v>
      </c>
      <c r="J14" s="483">
        <v>6</v>
      </c>
      <c r="K14" s="483">
        <v>6</v>
      </c>
      <c r="L14" s="483">
        <v>6</v>
      </c>
      <c r="M14" s="484">
        <v>0</v>
      </c>
      <c r="N14" s="485" t="s">
        <v>985</v>
      </c>
      <c r="O14" s="484">
        <v>18</v>
      </c>
      <c r="P14" s="481" t="s">
        <v>986</v>
      </c>
    </row>
    <row r="15" spans="1:16" ht="78" customHeight="1" x14ac:dyDescent="0.25">
      <c r="A15" s="478">
        <v>7</v>
      </c>
      <c r="B15" s="484" t="s">
        <v>1207</v>
      </c>
      <c r="C15" s="484" t="s">
        <v>967</v>
      </c>
      <c r="D15" s="486">
        <v>33846</v>
      </c>
      <c r="E15" s="476" t="s">
        <v>1107</v>
      </c>
      <c r="F15" s="477"/>
      <c r="G15" s="476"/>
      <c r="H15" s="476"/>
      <c r="I15" s="476"/>
      <c r="J15" s="476">
        <v>4</v>
      </c>
      <c r="K15" s="476">
        <v>4</v>
      </c>
      <c r="L15" s="476">
        <v>3</v>
      </c>
      <c r="M15" s="476">
        <v>0</v>
      </c>
      <c r="N15" s="480" t="s">
        <v>1114</v>
      </c>
      <c r="O15" s="476">
        <v>20</v>
      </c>
      <c r="P15" s="487"/>
    </row>
    <row r="16" spans="1:16" ht="75" customHeight="1" x14ac:dyDescent="0.25">
      <c r="A16" s="478">
        <v>9</v>
      </c>
      <c r="B16" s="484" t="s">
        <v>988</v>
      </c>
      <c r="C16" s="484" t="s">
        <v>989</v>
      </c>
      <c r="D16" s="486">
        <v>25940</v>
      </c>
      <c r="E16" s="484" t="s">
        <v>1081</v>
      </c>
      <c r="F16" s="484" t="s">
        <v>1060</v>
      </c>
      <c r="G16" s="476" t="s">
        <v>1083</v>
      </c>
      <c r="H16" s="484" t="s">
        <v>1176</v>
      </c>
      <c r="I16" s="484"/>
      <c r="J16" s="484">
        <v>26</v>
      </c>
      <c r="K16" s="484">
        <v>25</v>
      </c>
      <c r="L16" s="484">
        <v>2</v>
      </c>
      <c r="M16" s="484">
        <v>0</v>
      </c>
      <c r="N16" s="485" t="s">
        <v>1010</v>
      </c>
      <c r="O16" s="484">
        <v>24</v>
      </c>
      <c r="P16" s="487" t="s">
        <v>992</v>
      </c>
    </row>
    <row r="17" spans="1:16" ht="130.5" customHeight="1" x14ac:dyDescent="0.25">
      <c r="A17" s="478">
        <v>11</v>
      </c>
      <c r="B17" s="476" t="s">
        <v>1130</v>
      </c>
      <c r="C17" s="476" t="s">
        <v>967</v>
      </c>
      <c r="D17" s="479">
        <v>32406</v>
      </c>
      <c r="E17" s="476" t="s">
        <v>1189</v>
      </c>
      <c r="F17" s="476" t="s">
        <v>1163</v>
      </c>
      <c r="G17" s="476" t="s">
        <v>1084</v>
      </c>
      <c r="H17" s="476" t="s">
        <v>1192</v>
      </c>
      <c r="I17" s="476" t="s">
        <v>980</v>
      </c>
      <c r="J17" s="476">
        <v>8</v>
      </c>
      <c r="K17" s="476">
        <v>8</v>
      </c>
      <c r="L17" s="476">
        <v>6</v>
      </c>
      <c r="M17" s="476">
        <v>0</v>
      </c>
      <c r="N17" s="480" t="s">
        <v>997</v>
      </c>
      <c r="O17" s="476">
        <v>15</v>
      </c>
      <c r="P17" s="480" t="s">
        <v>1208</v>
      </c>
    </row>
    <row r="18" spans="1:16" ht="63" customHeight="1" x14ac:dyDescent="0.25">
      <c r="A18" s="478">
        <v>12</v>
      </c>
      <c r="B18" s="476" t="s">
        <v>965</v>
      </c>
      <c r="C18" s="476" t="s">
        <v>967</v>
      </c>
      <c r="D18" s="479">
        <v>31722</v>
      </c>
      <c r="E18" s="476" t="s">
        <v>966</v>
      </c>
      <c r="F18" s="476" t="s">
        <v>1171</v>
      </c>
      <c r="G18" s="476" t="s">
        <v>980</v>
      </c>
      <c r="H18" s="476"/>
      <c r="I18" s="476"/>
      <c r="J18" s="476">
        <v>5</v>
      </c>
      <c r="K18" s="476">
        <v>2</v>
      </c>
      <c r="L18" s="476">
        <v>2</v>
      </c>
      <c r="M18" s="476">
        <v>0</v>
      </c>
      <c r="N18" s="480" t="s">
        <v>999</v>
      </c>
      <c r="O18" s="476">
        <v>22.6</v>
      </c>
      <c r="P18" s="481" t="s">
        <v>986</v>
      </c>
    </row>
    <row r="19" spans="1:16" ht="103.5" customHeight="1" x14ac:dyDescent="0.25">
      <c r="A19" s="478">
        <v>13</v>
      </c>
      <c r="B19" s="476" t="s">
        <v>1001</v>
      </c>
      <c r="C19" s="476" t="s">
        <v>967</v>
      </c>
      <c r="D19" s="479">
        <v>25265</v>
      </c>
      <c r="E19" s="476" t="s">
        <v>1069</v>
      </c>
      <c r="F19" s="476" t="s">
        <v>1085</v>
      </c>
      <c r="G19" s="476" t="s">
        <v>1088</v>
      </c>
      <c r="H19" s="476" t="s">
        <v>1177</v>
      </c>
      <c r="I19" s="476" t="s">
        <v>980</v>
      </c>
      <c r="J19" s="476">
        <v>29</v>
      </c>
      <c r="K19" s="476">
        <v>29</v>
      </c>
      <c r="L19" s="476">
        <v>15</v>
      </c>
      <c r="M19" s="476">
        <v>0</v>
      </c>
      <c r="N19" s="480" t="s">
        <v>982</v>
      </c>
      <c r="O19" s="476">
        <v>18</v>
      </c>
      <c r="P19" s="481" t="s">
        <v>1157</v>
      </c>
    </row>
    <row r="20" spans="1:16" ht="126.75" customHeight="1" x14ac:dyDescent="0.25">
      <c r="A20" s="478">
        <v>14</v>
      </c>
      <c r="B20" s="476" t="s">
        <v>1003</v>
      </c>
      <c r="C20" s="476" t="s">
        <v>967</v>
      </c>
      <c r="D20" s="479">
        <v>23258</v>
      </c>
      <c r="E20" s="476" t="s">
        <v>1086</v>
      </c>
      <c r="F20" s="476" t="s">
        <v>1004</v>
      </c>
      <c r="G20" s="476" t="s">
        <v>1087</v>
      </c>
      <c r="H20" s="476" t="s">
        <v>1179</v>
      </c>
      <c r="I20" s="476"/>
      <c r="J20" s="476">
        <v>34</v>
      </c>
      <c r="K20" s="476">
        <v>34</v>
      </c>
      <c r="L20" s="476">
        <v>22</v>
      </c>
      <c r="M20" s="476">
        <v>0</v>
      </c>
      <c r="N20" s="480" t="s">
        <v>982</v>
      </c>
      <c r="O20" s="476">
        <v>17</v>
      </c>
      <c r="P20" s="481" t="s">
        <v>11</v>
      </c>
    </row>
    <row r="21" spans="1:16" ht="102.75" customHeight="1" x14ac:dyDescent="0.25">
      <c r="A21" s="478">
        <v>15</v>
      </c>
      <c r="B21" s="476" t="s">
        <v>1007</v>
      </c>
      <c r="C21" s="476" t="s">
        <v>967</v>
      </c>
      <c r="D21" s="479">
        <v>26457</v>
      </c>
      <c r="E21" s="476" t="s">
        <v>1178</v>
      </c>
      <c r="F21" s="476" t="s">
        <v>1008</v>
      </c>
      <c r="G21" s="476" t="s">
        <v>1090</v>
      </c>
      <c r="H21" s="476" t="s">
        <v>1180</v>
      </c>
      <c r="I21" s="476" t="s">
        <v>980</v>
      </c>
      <c r="J21" s="476">
        <v>23</v>
      </c>
      <c r="K21" s="476">
        <v>23</v>
      </c>
      <c r="L21" s="476">
        <v>23</v>
      </c>
      <c r="M21" s="476">
        <v>0</v>
      </c>
      <c r="N21" s="480" t="s">
        <v>982</v>
      </c>
      <c r="O21" s="476">
        <v>18</v>
      </c>
      <c r="P21" s="481" t="s">
        <v>1106</v>
      </c>
    </row>
    <row r="22" spans="1:16" ht="84" customHeight="1" x14ac:dyDescent="0.25">
      <c r="A22" s="478">
        <v>16</v>
      </c>
      <c r="B22" s="476" t="s">
        <v>1122</v>
      </c>
      <c r="C22" s="476" t="s">
        <v>967</v>
      </c>
      <c r="D22" s="479">
        <v>28545</v>
      </c>
      <c r="E22" s="476" t="s">
        <v>1123</v>
      </c>
      <c r="F22" s="476" t="s">
        <v>1164</v>
      </c>
      <c r="G22" s="476"/>
      <c r="H22" s="476" t="s">
        <v>1209</v>
      </c>
      <c r="I22" s="476" t="s">
        <v>980</v>
      </c>
      <c r="J22" s="476">
        <v>16</v>
      </c>
      <c r="K22" s="476">
        <v>16</v>
      </c>
      <c r="L22" s="476">
        <v>1</v>
      </c>
      <c r="M22" s="476">
        <v>0</v>
      </c>
      <c r="N22" s="480" t="s">
        <v>1011</v>
      </c>
      <c r="O22" s="476">
        <v>26</v>
      </c>
      <c r="P22" s="481" t="s">
        <v>1210</v>
      </c>
    </row>
    <row r="23" spans="1:16" ht="132.75" customHeight="1" x14ac:dyDescent="0.25">
      <c r="A23" s="478">
        <v>20</v>
      </c>
      <c r="B23" s="476" t="s">
        <v>1020</v>
      </c>
      <c r="C23" s="476" t="s">
        <v>967</v>
      </c>
      <c r="D23" s="479">
        <v>25102</v>
      </c>
      <c r="E23" s="476" t="s">
        <v>1181</v>
      </c>
      <c r="F23" s="476" t="s">
        <v>1021</v>
      </c>
      <c r="G23" s="476" t="s">
        <v>1092</v>
      </c>
      <c r="H23" s="476" t="s">
        <v>1022</v>
      </c>
      <c r="I23" s="476"/>
      <c r="J23" s="476">
        <v>27</v>
      </c>
      <c r="K23" s="476">
        <v>26</v>
      </c>
      <c r="L23" s="476">
        <v>6</v>
      </c>
      <c r="M23" s="476">
        <v>0</v>
      </c>
      <c r="N23" s="480" t="s">
        <v>1023</v>
      </c>
      <c r="O23" s="476">
        <v>42</v>
      </c>
      <c r="P23" s="481" t="s">
        <v>1024</v>
      </c>
    </row>
    <row r="24" spans="1:16" ht="183" customHeight="1" x14ac:dyDescent="0.25">
      <c r="A24" s="478">
        <v>21</v>
      </c>
      <c r="B24" s="476" t="s">
        <v>1013</v>
      </c>
      <c r="C24" s="476" t="s">
        <v>967</v>
      </c>
      <c r="D24" s="479">
        <v>27381</v>
      </c>
      <c r="E24" s="476" t="s">
        <v>1182</v>
      </c>
      <c r="F24" s="476" t="s">
        <v>1091</v>
      </c>
      <c r="G24" s="476" t="s">
        <v>1014</v>
      </c>
      <c r="H24" s="476" t="s">
        <v>1015</v>
      </c>
      <c r="I24" s="476" t="s">
        <v>980</v>
      </c>
      <c r="J24" s="476">
        <v>32</v>
      </c>
      <c r="K24" s="476">
        <v>22</v>
      </c>
      <c r="L24" s="476">
        <v>5</v>
      </c>
      <c r="M24" s="476">
        <v>0</v>
      </c>
      <c r="N24" s="480" t="s">
        <v>1016</v>
      </c>
      <c r="O24" s="476">
        <v>28</v>
      </c>
      <c r="P24" s="481" t="s">
        <v>1211</v>
      </c>
    </row>
    <row r="25" spans="1:16" ht="183" customHeight="1" x14ac:dyDescent="0.25">
      <c r="A25" s="478"/>
      <c r="B25" s="476"/>
      <c r="C25" s="476"/>
      <c r="D25" s="479"/>
      <c r="E25" s="476"/>
      <c r="F25" s="476"/>
      <c r="G25" s="476"/>
      <c r="H25" s="476"/>
      <c r="I25" s="476"/>
      <c r="J25" s="476"/>
      <c r="K25" s="476"/>
      <c r="L25" s="476"/>
      <c r="M25" s="476"/>
      <c r="N25" s="480"/>
      <c r="O25" s="476"/>
      <c r="P25" s="481"/>
    </row>
    <row r="26" spans="1:16" ht="183" customHeight="1" x14ac:dyDescent="0.25">
      <c r="A26" s="478"/>
      <c r="B26" s="476"/>
      <c r="C26" s="476"/>
      <c r="D26" s="479"/>
      <c r="E26" s="476"/>
      <c r="F26" s="476"/>
      <c r="G26" s="476"/>
      <c r="H26" s="476"/>
      <c r="I26" s="476"/>
      <c r="J26" s="476"/>
      <c r="K26" s="476"/>
      <c r="L26" s="476"/>
      <c r="M26" s="476"/>
      <c r="N26" s="480"/>
      <c r="O26" s="476"/>
      <c r="P26" s="481"/>
    </row>
    <row r="27" spans="1:16" ht="183" customHeight="1" x14ac:dyDescent="0.25">
      <c r="A27" s="478">
        <v>24</v>
      </c>
      <c r="B27" s="476" t="s">
        <v>1030</v>
      </c>
      <c r="C27" s="476" t="s">
        <v>967</v>
      </c>
      <c r="D27" s="479">
        <v>22541</v>
      </c>
      <c r="E27" s="476" t="s">
        <v>1183</v>
      </c>
      <c r="F27" s="476" t="s">
        <v>1094</v>
      </c>
      <c r="G27" s="476" t="s">
        <v>1095</v>
      </c>
      <c r="H27" s="476" t="s">
        <v>1184</v>
      </c>
      <c r="I27" s="476" t="s">
        <v>980</v>
      </c>
      <c r="J27" s="476">
        <v>31</v>
      </c>
      <c r="K27" s="476">
        <v>30</v>
      </c>
      <c r="L27" s="476">
        <v>22</v>
      </c>
      <c r="M27" s="476">
        <v>0</v>
      </c>
      <c r="N27" s="480" t="s">
        <v>982</v>
      </c>
      <c r="O27" s="476">
        <v>18</v>
      </c>
      <c r="P27" s="481" t="s">
        <v>13</v>
      </c>
    </row>
    <row r="28" spans="1:16" ht="183" customHeight="1" x14ac:dyDescent="0.25">
      <c r="A28" s="489">
        <v>25</v>
      </c>
      <c r="B28" s="488" t="s">
        <v>1148</v>
      </c>
      <c r="C28" s="488" t="s">
        <v>967</v>
      </c>
      <c r="D28" s="490">
        <v>29955</v>
      </c>
      <c r="E28" s="488" t="s">
        <v>1191</v>
      </c>
      <c r="F28" s="488"/>
      <c r="G28" s="488"/>
      <c r="H28" s="488"/>
      <c r="I28" s="488"/>
      <c r="J28" s="488">
        <v>12</v>
      </c>
      <c r="K28" s="488">
        <v>10</v>
      </c>
      <c r="L28" s="488">
        <v>1</v>
      </c>
      <c r="M28" s="488">
        <v>0</v>
      </c>
      <c r="N28" s="491" t="s">
        <v>1133</v>
      </c>
      <c r="O28" s="488">
        <v>28</v>
      </c>
      <c r="P28" s="492" t="s">
        <v>1212</v>
      </c>
    </row>
    <row r="29" spans="1:16" ht="183" customHeight="1" x14ac:dyDescent="0.25">
      <c r="A29" s="478">
        <v>26</v>
      </c>
      <c r="B29" s="476" t="s">
        <v>1033</v>
      </c>
      <c r="C29" s="476" t="s">
        <v>337</v>
      </c>
      <c r="D29" s="479">
        <v>24787</v>
      </c>
      <c r="E29" s="476" t="s">
        <v>1190</v>
      </c>
      <c r="F29" s="476" t="s">
        <v>1096</v>
      </c>
      <c r="G29" s="476" t="s">
        <v>1097</v>
      </c>
      <c r="H29" s="476" t="s">
        <v>980</v>
      </c>
      <c r="I29" s="476">
        <v>2015</v>
      </c>
      <c r="J29" s="476">
        <v>29</v>
      </c>
      <c r="K29" s="476">
        <v>29</v>
      </c>
      <c r="L29" s="476">
        <v>24</v>
      </c>
      <c r="M29" s="476">
        <v>0</v>
      </c>
      <c r="N29" s="480"/>
      <c r="O29" s="476"/>
      <c r="P29" s="481"/>
    </row>
    <row r="30" spans="1:16" ht="183" customHeight="1" x14ac:dyDescent="0.25">
      <c r="A30" s="489">
        <v>27</v>
      </c>
      <c r="B30" s="488" t="s">
        <v>1034</v>
      </c>
      <c r="C30" s="488" t="s">
        <v>971</v>
      </c>
      <c r="D30" s="490">
        <v>23926</v>
      </c>
      <c r="E30" s="488" t="s">
        <v>1098</v>
      </c>
      <c r="F30" s="488"/>
      <c r="G30" s="488" t="s">
        <v>980</v>
      </c>
      <c r="H30" s="488" t="s">
        <v>980</v>
      </c>
      <c r="I30" s="488"/>
      <c r="J30" s="488">
        <v>28</v>
      </c>
      <c r="K30" s="488">
        <v>13</v>
      </c>
      <c r="L30" s="488">
        <v>3</v>
      </c>
      <c r="M30" s="488">
        <v>0</v>
      </c>
      <c r="N30" s="491"/>
      <c r="O30" s="488">
        <v>21.5</v>
      </c>
      <c r="P30" s="492" t="s">
        <v>13</v>
      </c>
    </row>
    <row r="31" spans="1:16" ht="135.75" customHeight="1" x14ac:dyDescent="0.25">
      <c r="A31" s="478">
        <v>28</v>
      </c>
      <c r="B31" s="476" t="s">
        <v>1035</v>
      </c>
      <c r="C31" s="476" t="s">
        <v>967</v>
      </c>
      <c r="D31" s="479">
        <v>20862</v>
      </c>
      <c r="E31" s="476" t="s">
        <v>1099</v>
      </c>
      <c r="F31" s="476" t="s">
        <v>1100</v>
      </c>
      <c r="G31" s="476" t="s">
        <v>1101</v>
      </c>
      <c r="H31" s="476" t="s">
        <v>1185</v>
      </c>
      <c r="I31" s="476"/>
      <c r="J31" s="476">
        <v>41</v>
      </c>
      <c r="K31" s="476">
        <v>41</v>
      </c>
      <c r="L31" s="476">
        <v>25</v>
      </c>
      <c r="M31" s="476">
        <v>0</v>
      </c>
      <c r="N31" s="480" t="s">
        <v>982</v>
      </c>
      <c r="O31" s="476">
        <v>17</v>
      </c>
      <c r="P31" s="481" t="s">
        <v>1213</v>
      </c>
    </row>
    <row r="32" spans="1:16" s="474" customFormat="1" ht="78" customHeight="1" x14ac:dyDescent="0.25">
      <c r="A32" s="478">
        <v>29</v>
      </c>
      <c r="B32" s="476" t="s">
        <v>1039</v>
      </c>
      <c r="C32" s="476" t="s">
        <v>1040</v>
      </c>
      <c r="D32" s="479">
        <v>26068</v>
      </c>
      <c r="E32" s="476" t="s">
        <v>1062</v>
      </c>
      <c r="F32" s="476" t="s">
        <v>1080</v>
      </c>
      <c r="G32" s="476"/>
      <c r="H32" s="476"/>
      <c r="I32" s="476"/>
      <c r="J32" s="476">
        <v>21</v>
      </c>
      <c r="K32" s="476">
        <v>13</v>
      </c>
      <c r="L32" s="476">
        <v>2</v>
      </c>
      <c r="M32" s="476">
        <v>0</v>
      </c>
      <c r="N32" s="480" t="s">
        <v>1041</v>
      </c>
      <c r="O32" s="476">
        <v>37</v>
      </c>
      <c r="P32" s="481" t="s">
        <v>1214</v>
      </c>
    </row>
    <row r="33" spans="1:16" ht="126" customHeight="1" x14ac:dyDescent="0.25">
      <c r="A33" s="478">
        <v>31</v>
      </c>
      <c r="B33" s="476" t="s">
        <v>1102</v>
      </c>
      <c r="C33" s="476" t="s">
        <v>339</v>
      </c>
      <c r="D33" s="479">
        <v>21933</v>
      </c>
      <c r="E33" s="476" t="s">
        <v>1103</v>
      </c>
      <c r="F33" s="476" t="s">
        <v>1104</v>
      </c>
      <c r="G33" s="476"/>
      <c r="H33" s="476"/>
      <c r="I33" s="476"/>
      <c r="J33" s="476">
        <v>35</v>
      </c>
      <c r="K33" s="476">
        <v>3</v>
      </c>
      <c r="L33" s="476">
        <v>3</v>
      </c>
      <c r="M33" s="476">
        <v>0</v>
      </c>
      <c r="N33" s="480"/>
      <c r="O33" s="476"/>
      <c r="P33" s="481"/>
    </row>
    <row r="34" spans="1:16" s="474" customFormat="1" ht="132" customHeight="1" x14ac:dyDescent="0.25">
      <c r="A34" s="489"/>
      <c r="B34" s="488" t="s">
        <v>1215</v>
      </c>
      <c r="C34" s="488" t="s">
        <v>971</v>
      </c>
      <c r="D34" s="490">
        <v>29454</v>
      </c>
      <c r="E34" s="488" t="s">
        <v>1216</v>
      </c>
      <c r="F34" s="488" t="s">
        <v>1217</v>
      </c>
      <c r="G34" s="488"/>
      <c r="H34" s="488"/>
      <c r="I34" s="488"/>
      <c r="J34" s="488">
        <v>5</v>
      </c>
      <c r="K34" s="488">
        <v>4</v>
      </c>
      <c r="L34" s="488">
        <v>0</v>
      </c>
      <c r="M34" s="488"/>
      <c r="N34" s="491" t="s">
        <v>982</v>
      </c>
      <c r="O34" s="488">
        <v>18</v>
      </c>
      <c r="P34" s="492" t="s">
        <v>1218</v>
      </c>
    </row>
    <row r="35" spans="1:16" ht="110.25" customHeight="1" x14ac:dyDescent="0.25">
      <c r="A35" s="478"/>
      <c r="B35" s="476" t="s">
        <v>1219</v>
      </c>
      <c r="C35" s="476" t="s">
        <v>989</v>
      </c>
      <c r="D35" s="479">
        <v>25325</v>
      </c>
      <c r="E35" s="476" t="s">
        <v>1220</v>
      </c>
      <c r="F35" s="476" t="s">
        <v>1221</v>
      </c>
      <c r="G35" s="476" t="s">
        <v>1222</v>
      </c>
      <c r="H35" s="476" t="s">
        <v>1223</v>
      </c>
      <c r="I35" s="476"/>
      <c r="J35" s="476">
        <v>26</v>
      </c>
      <c r="K35" s="476">
        <v>23</v>
      </c>
      <c r="L35" s="476">
        <v>0</v>
      </c>
      <c r="M35" s="476"/>
      <c r="N35" s="480" t="s">
        <v>1010</v>
      </c>
      <c r="O35" s="476">
        <v>25</v>
      </c>
      <c r="P35" s="481" t="s">
        <v>1224</v>
      </c>
    </row>
    <row r="36" spans="1:16" ht="102.75" customHeight="1" x14ac:dyDescent="0.25">
      <c r="A36" s="478"/>
      <c r="B36" s="476" t="s">
        <v>1225</v>
      </c>
      <c r="C36" s="476" t="s">
        <v>1133</v>
      </c>
      <c r="D36" s="479">
        <v>23098</v>
      </c>
      <c r="E36" s="476" t="s">
        <v>1226</v>
      </c>
      <c r="F36" s="476"/>
      <c r="G36" s="476"/>
      <c r="H36" s="476" t="s">
        <v>1227</v>
      </c>
      <c r="I36" s="476"/>
      <c r="J36" s="476">
        <v>30</v>
      </c>
      <c r="K36" s="476">
        <v>28</v>
      </c>
      <c r="L36" s="476">
        <v>3</v>
      </c>
      <c r="M36" s="476"/>
      <c r="N36" s="480" t="s">
        <v>995</v>
      </c>
      <c r="O36" s="476">
        <v>17</v>
      </c>
      <c r="P36" s="481" t="s">
        <v>1228</v>
      </c>
    </row>
    <row r="37" spans="1:16" ht="102.75" customHeight="1" x14ac:dyDescent="0.25">
      <c r="A37" s="478"/>
      <c r="B37" s="476" t="s">
        <v>1229</v>
      </c>
      <c r="C37" s="476" t="s">
        <v>1133</v>
      </c>
      <c r="D37" s="479">
        <v>31785</v>
      </c>
      <c r="E37" s="476" t="s">
        <v>1230</v>
      </c>
      <c r="F37" s="476"/>
      <c r="G37" s="476"/>
      <c r="H37" s="476"/>
      <c r="I37" s="476"/>
      <c r="J37" s="476">
        <v>6</v>
      </c>
      <c r="K37" s="476">
        <v>6</v>
      </c>
      <c r="L37" s="476">
        <v>0</v>
      </c>
      <c r="M37" s="476"/>
      <c r="N37" s="480" t="s">
        <v>995</v>
      </c>
      <c r="O37" s="476">
        <v>24</v>
      </c>
      <c r="P37" s="481" t="s">
        <v>1224</v>
      </c>
    </row>
    <row r="38" spans="1:16" ht="102.75" customHeight="1" x14ac:dyDescent="0.25">
      <c r="A38" s="478"/>
      <c r="B38" s="476" t="s">
        <v>1231</v>
      </c>
      <c r="C38" s="476" t="s">
        <v>989</v>
      </c>
      <c r="D38" s="479">
        <v>23179</v>
      </c>
      <c r="E38" s="476" t="s">
        <v>1232</v>
      </c>
      <c r="F38" s="476" t="s">
        <v>1234</v>
      </c>
      <c r="G38" s="476" t="s">
        <v>1233</v>
      </c>
      <c r="H38" s="476" t="s">
        <v>1185</v>
      </c>
      <c r="I38" s="476"/>
      <c r="J38" s="476">
        <v>31</v>
      </c>
      <c r="K38" s="476">
        <v>30</v>
      </c>
      <c r="L38" s="476">
        <v>0</v>
      </c>
      <c r="M38" s="476"/>
      <c r="N38" s="480" t="s">
        <v>1010</v>
      </c>
      <c r="O38" s="476">
        <v>25</v>
      </c>
      <c r="P38" s="481" t="s">
        <v>1214</v>
      </c>
    </row>
    <row r="39" spans="1:16" ht="102.75" customHeight="1" x14ac:dyDescent="0.25">
      <c r="A39" s="478"/>
      <c r="B39" s="476" t="s">
        <v>1235</v>
      </c>
      <c r="C39" s="476" t="s">
        <v>1236</v>
      </c>
      <c r="D39" s="479">
        <v>22748</v>
      </c>
      <c r="E39" s="476" t="s">
        <v>1238</v>
      </c>
      <c r="F39" s="476"/>
      <c r="G39" s="476" t="s">
        <v>1237</v>
      </c>
      <c r="H39" s="476"/>
      <c r="I39" s="476"/>
      <c r="J39" s="476">
        <v>32</v>
      </c>
      <c r="K39" s="476">
        <v>31</v>
      </c>
      <c r="L39" s="476">
        <v>0</v>
      </c>
      <c r="M39" s="476"/>
      <c r="N39" s="480" t="s">
        <v>1239</v>
      </c>
      <c r="O39" s="476">
        <v>30</v>
      </c>
      <c r="P39" s="481" t="s">
        <v>1240</v>
      </c>
    </row>
    <row r="40" spans="1:16" ht="102.75" customHeight="1" x14ac:dyDescent="0.25">
      <c r="A40" s="478"/>
      <c r="B40" s="476" t="s">
        <v>1241</v>
      </c>
      <c r="C40" s="476" t="s">
        <v>985</v>
      </c>
      <c r="D40" s="479">
        <v>22282</v>
      </c>
      <c r="E40" s="476" t="s">
        <v>1243</v>
      </c>
      <c r="F40" s="476" t="s">
        <v>1242</v>
      </c>
      <c r="G40" s="476"/>
      <c r="H40" s="476"/>
      <c r="I40" s="476"/>
      <c r="J40" s="476">
        <v>36</v>
      </c>
      <c r="K40" s="476">
        <v>13</v>
      </c>
      <c r="L40" s="476">
        <v>0</v>
      </c>
      <c r="M40" s="476"/>
      <c r="N40" s="480" t="s">
        <v>1244</v>
      </c>
      <c r="O40" s="476">
        <v>18</v>
      </c>
      <c r="P40" s="481" t="s">
        <v>1245</v>
      </c>
    </row>
    <row r="41" spans="1:16" ht="142.5" customHeight="1" x14ac:dyDescent="0.25">
      <c r="A41" s="478"/>
      <c r="B41" s="476" t="s">
        <v>1246</v>
      </c>
      <c r="C41" s="476" t="s">
        <v>1011</v>
      </c>
      <c r="D41" s="479">
        <v>32512</v>
      </c>
      <c r="E41" s="476" t="s">
        <v>1248</v>
      </c>
      <c r="F41" s="476"/>
      <c r="G41" s="476"/>
      <c r="H41" s="476" t="s">
        <v>1247</v>
      </c>
      <c r="I41" s="476"/>
      <c r="J41" s="476">
        <v>5</v>
      </c>
      <c r="K41" s="476">
        <v>4</v>
      </c>
      <c r="L41" s="476">
        <v>0</v>
      </c>
      <c r="M41" s="476"/>
      <c r="N41" s="480" t="s">
        <v>1249</v>
      </c>
      <c r="O41" s="476">
        <v>29</v>
      </c>
      <c r="P41" s="481" t="s">
        <v>1250</v>
      </c>
    </row>
    <row r="42" spans="1:16" ht="142.5" customHeight="1" x14ac:dyDescent="0.25">
      <c r="A42" s="478"/>
      <c r="B42" s="476" t="s">
        <v>1251</v>
      </c>
      <c r="C42" s="476" t="s">
        <v>1252</v>
      </c>
      <c r="D42" s="479">
        <v>23316</v>
      </c>
      <c r="E42" s="476" t="s">
        <v>1253</v>
      </c>
      <c r="F42" s="476" t="s">
        <v>1254</v>
      </c>
      <c r="G42" s="476" t="s">
        <v>1255</v>
      </c>
      <c r="H42" s="476" t="s">
        <v>1185</v>
      </c>
      <c r="I42" s="476"/>
      <c r="J42" s="476">
        <v>33</v>
      </c>
      <c r="K42" s="476">
        <v>27</v>
      </c>
      <c r="L42" s="476">
        <v>15</v>
      </c>
      <c r="M42" s="476"/>
      <c r="N42" s="480" t="s">
        <v>1256</v>
      </c>
      <c r="O42" s="476">
        <v>24</v>
      </c>
      <c r="P42" s="481" t="s">
        <v>1257</v>
      </c>
    </row>
    <row r="43" spans="1:16" ht="132.75" customHeight="1" x14ac:dyDescent="0.25">
      <c r="A43" s="478"/>
      <c r="B43" s="476" t="s">
        <v>1258</v>
      </c>
      <c r="C43" s="476" t="s">
        <v>971</v>
      </c>
      <c r="D43" s="479">
        <v>30703</v>
      </c>
      <c r="E43" s="476" t="s">
        <v>1259</v>
      </c>
      <c r="F43" s="476" t="s">
        <v>1260</v>
      </c>
      <c r="G43" s="476"/>
      <c r="H43" s="476" t="s">
        <v>1227</v>
      </c>
      <c r="I43" s="476"/>
      <c r="J43" s="476">
        <v>21</v>
      </c>
      <c r="K43" s="476">
        <v>21</v>
      </c>
      <c r="L43" s="476">
        <v>9</v>
      </c>
      <c r="M43" s="476"/>
      <c r="N43" s="480" t="s">
        <v>1264</v>
      </c>
      <c r="O43" s="476">
        <v>21</v>
      </c>
      <c r="P43" s="481" t="s">
        <v>1213</v>
      </c>
    </row>
    <row r="44" spans="1:16" ht="102.75" customHeight="1" x14ac:dyDescent="0.25">
      <c r="A44" s="478"/>
      <c r="B44" s="476" t="s">
        <v>1261</v>
      </c>
      <c r="C44" s="476" t="s">
        <v>971</v>
      </c>
      <c r="D44" s="479">
        <v>27121</v>
      </c>
      <c r="E44" s="476" t="s">
        <v>1262</v>
      </c>
      <c r="F44" s="476" t="s">
        <v>1263</v>
      </c>
      <c r="G44" s="476"/>
      <c r="H44" s="476"/>
      <c r="I44" s="476"/>
      <c r="J44" s="476">
        <v>5</v>
      </c>
      <c r="K44" s="476">
        <v>3</v>
      </c>
      <c r="L44" s="476">
        <v>2</v>
      </c>
      <c r="M44" s="476"/>
      <c r="N44" s="480" t="s">
        <v>982</v>
      </c>
      <c r="O44" s="476">
        <v>21</v>
      </c>
      <c r="P44" s="481" t="s">
        <v>1265</v>
      </c>
    </row>
    <row r="45" spans="1:16" ht="141.75" customHeight="1" x14ac:dyDescent="0.25">
      <c r="A45" s="478"/>
      <c r="B45" s="476" t="s">
        <v>1266</v>
      </c>
      <c r="C45" s="476" t="s">
        <v>324</v>
      </c>
      <c r="D45" s="479"/>
      <c r="E45" s="476" t="s">
        <v>1267</v>
      </c>
      <c r="F45" s="476" t="s">
        <v>1268</v>
      </c>
      <c r="G45" s="476"/>
      <c r="H45" s="476"/>
      <c r="I45" s="476"/>
      <c r="J45" s="476">
        <v>9</v>
      </c>
      <c r="K45" s="476">
        <v>3</v>
      </c>
      <c r="L45" s="476">
        <v>3</v>
      </c>
      <c r="M45" s="476"/>
      <c r="N45" s="480" t="s">
        <v>1269</v>
      </c>
      <c r="O45" s="476">
        <v>12</v>
      </c>
      <c r="P45" s="481" t="s">
        <v>1270</v>
      </c>
    </row>
    <row r="46" spans="1:16" ht="102.75" customHeight="1" x14ac:dyDescent="0.25">
      <c r="A46" s="478"/>
      <c r="B46" s="482" t="s">
        <v>1343</v>
      </c>
      <c r="C46" s="476" t="s">
        <v>1344</v>
      </c>
      <c r="D46" s="479">
        <v>23447</v>
      </c>
      <c r="E46" s="476" t="s">
        <v>1345</v>
      </c>
      <c r="F46" s="476"/>
      <c r="G46" s="476"/>
      <c r="H46" s="476"/>
      <c r="I46" s="476"/>
      <c r="J46" s="476">
        <v>28</v>
      </c>
      <c r="K46" s="476">
        <v>20</v>
      </c>
      <c r="L46" s="476"/>
      <c r="M46" s="476"/>
      <c r="N46" s="480" t="s">
        <v>1346</v>
      </c>
      <c r="O46" s="476">
        <v>35</v>
      </c>
      <c r="P46" s="481" t="s">
        <v>1277</v>
      </c>
    </row>
    <row r="47" spans="1:16" ht="138.75" customHeight="1" x14ac:dyDescent="0.25">
      <c r="A47" s="478"/>
      <c r="B47" s="476" t="s">
        <v>1271</v>
      </c>
      <c r="C47" s="476" t="s">
        <v>1272</v>
      </c>
      <c r="D47" s="479" t="s">
        <v>1273</v>
      </c>
      <c r="E47" s="476" t="s">
        <v>1274</v>
      </c>
      <c r="F47" s="476" t="s">
        <v>1275</v>
      </c>
      <c r="G47" s="476"/>
      <c r="H47" s="476"/>
      <c r="I47" s="476"/>
      <c r="J47" s="476">
        <v>4</v>
      </c>
      <c r="K47" s="476">
        <v>4</v>
      </c>
      <c r="L47" s="476">
        <v>4</v>
      </c>
      <c r="M47" s="476"/>
      <c r="N47" s="480" t="s">
        <v>1276</v>
      </c>
      <c r="O47" s="476">
        <v>17</v>
      </c>
      <c r="P47" s="481" t="s">
        <v>1277</v>
      </c>
    </row>
    <row r="48" spans="1:16" ht="102.75" customHeight="1" x14ac:dyDescent="0.25">
      <c r="A48" s="478"/>
      <c r="B48" s="476" t="s">
        <v>1278</v>
      </c>
      <c r="C48" s="476" t="s">
        <v>1279</v>
      </c>
      <c r="D48" s="479">
        <v>23387</v>
      </c>
      <c r="E48" s="476" t="s">
        <v>1280</v>
      </c>
      <c r="F48" s="476" t="s">
        <v>1281</v>
      </c>
      <c r="G48" s="476" t="s">
        <v>1282</v>
      </c>
      <c r="H48" s="476" t="s">
        <v>1283</v>
      </c>
      <c r="I48" s="476"/>
      <c r="J48" s="476">
        <v>33</v>
      </c>
      <c r="K48" s="476">
        <v>33</v>
      </c>
      <c r="L48" s="476">
        <v>33</v>
      </c>
      <c r="M48" s="476"/>
      <c r="N48" s="480" t="s">
        <v>1284</v>
      </c>
      <c r="O48" s="476">
        <v>20</v>
      </c>
      <c r="P48" s="481" t="s">
        <v>1224</v>
      </c>
    </row>
    <row r="49" spans="1:16" ht="102.75" customHeight="1" x14ac:dyDescent="0.25">
      <c r="A49" s="478"/>
      <c r="B49" s="476" t="s">
        <v>1285</v>
      </c>
      <c r="C49" s="476" t="s">
        <v>1133</v>
      </c>
      <c r="D49" s="479">
        <v>32469</v>
      </c>
      <c r="E49" s="476" t="s">
        <v>1286</v>
      </c>
      <c r="F49" s="476" t="s">
        <v>1287</v>
      </c>
      <c r="G49" s="476"/>
      <c r="H49" s="476"/>
      <c r="I49" s="476">
        <v>2011</v>
      </c>
      <c r="J49" s="476">
        <v>8</v>
      </c>
      <c r="K49" s="476">
        <v>8</v>
      </c>
      <c r="L49" s="476">
        <v>8</v>
      </c>
      <c r="M49" s="476"/>
      <c r="N49" s="480" t="s">
        <v>1288</v>
      </c>
      <c r="O49" s="476">
        <v>28</v>
      </c>
      <c r="P49" s="481" t="s">
        <v>1224</v>
      </c>
    </row>
    <row r="50" spans="1:16" ht="189" customHeight="1" x14ac:dyDescent="0.25">
      <c r="A50" s="478"/>
      <c r="B50" s="476" t="s">
        <v>1289</v>
      </c>
      <c r="C50" s="476" t="s">
        <v>1290</v>
      </c>
      <c r="D50" s="479">
        <v>19888</v>
      </c>
      <c r="E50" s="476" t="s">
        <v>1291</v>
      </c>
      <c r="F50" s="476" t="s">
        <v>1292</v>
      </c>
      <c r="G50" s="476"/>
      <c r="H50" s="476"/>
      <c r="I50" s="476">
        <v>2013</v>
      </c>
      <c r="J50" s="476">
        <v>31</v>
      </c>
      <c r="K50" s="476">
        <v>31</v>
      </c>
      <c r="L50" s="476">
        <v>7</v>
      </c>
      <c r="M50" s="476"/>
      <c r="N50" s="480" t="s">
        <v>1293</v>
      </c>
      <c r="O50" s="476">
        <v>37</v>
      </c>
      <c r="P50" s="481" t="s">
        <v>1224</v>
      </c>
    </row>
    <row r="51" spans="1:16" ht="102.75" customHeight="1" x14ac:dyDescent="0.25">
      <c r="A51" s="478"/>
      <c r="B51" s="476" t="s">
        <v>1294</v>
      </c>
      <c r="C51" s="476" t="s">
        <v>967</v>
      </c>
      <c r="D51" s="479">
        <v>22759</v>
      </c>
      <c r="E51" s="476" t="s">
        <v>1295</v>
      </c>
      <c r="F51" s="476" t="s">
        <v>1296</v>
      </c>
      <c r="G51" s="476"/>
      <c r="H51" s="476"/>
      <c r="I51" s="476">
        <v>2014</v>
      </c>
      <c r="J51" s="476">
        <v>34</v>
      </c>
      <c r="K51" s="476">
        <v>34</v>
      </c>
      <c r="L51" s="476">
        <v>4</v>
      </c>
      <c r="M51" s="476"/>
      <c r="N51" s="480" t="s">
        <v>1276</v>
      </c>
      <c r="O51" s="476">
        <v>23</v>
      </c>
      <c r="P51" s="481" t="s">
        <v>1297</v>
      </c>
    </row>
    <row r="52" spans="1:16" ht="107.25" customHeight="1" x14ac:dyDescent="0.25">
      <c r="A52" s="478"/>
      <c r="B52" s="476" t="s">
        <v>1298</v>
      </c>
      <c r="C52" s="476" t="s">
        <v>1299</v>
      </c>
      <c r="D52" s="479">
        <v>21797</v>
      </c>
      <c r="E52" s="476" t="s">
        <v>1300</v>
      </c>
      <c r="F52" s="476" t="s">
        <v>1301</v>
      </c>
      <c r="G52" s="476" t="s">
        <v>1302</v>
      </c>
      <c r="H52" s="476" t="s">
        <v>1303</v>
      </c>
      <c r="I52" s="476"/>
      <c r="J52" s="476">
        <v>38</v>
      </c>
      <c r="K52" s="476">
        <v>34</v>
      </c>
      <c r="L52" s="476">
        <v>10</v>
      </c>
      <c r="M52" s="476"/>
      <c r="N52" s="480" t="s">
        <v>1304</v>
      </c>
      <c r="O52" s="476">
        <v>29</v>
      </c>
      <c r="P52" s="480" t="s">
        <v>1224</v>
      </c>
    </row>
    <row r="53" spans="1:16" ht="107.25" customHeight="1" x14ac:dyDescent="0.25">
      <c r="A53" s="478"/>
      <c r="B53" s="476" t="s">
        <v>1305</v>
      </c>
      <c r="C53" s="476" t="s">
        <v>337</v>
      </c>
      <c r="D53" s="479">
        <v>23490</v>
      </c>
      <c r="E53" s="476" t="s">
        <v>1306</v>
      </c>
      <c r="F53" s="476" t="s">
        <v>1307</v>
      </c>
      <c r="G53" s="476"/>
      <c r="H53" s="476"/>
      <c r="I53" s="476">
        <v>2015</v>
      </c>
      <c r="J53" s="476">
        <v>33</v>
      </c>
      <c r="K53" s="476">
        <v>32</v>
      </c>
      <c r="L53" s="476">
        <v>15</v>
      </c>
      <c r="M53" s="476"/>
      <c r="N53" s="480"/>
      <c r="O53" s="476"/>
      <c r="P53" s="480"/>
    </row>
    <row r="54" spans="1:16" ht="107.25" customHeight="1" x14ac:dyDescent="0.25">
      <c r="A54" s="478"/>
      <c r="B54" s="476" t="s">
        <v>1308</v>
      </c>
      <c r="C54" s="476" t="s">
        <v>1309</v>
      </c>
      <c r="D54" s="479">
        <v>27172</v>
      </c>
      <c r="E54" s="476" t="s">
        <v>1310</v>
      </c>
      <c r="F54" s="476" t="s">
        <v>1311</v>
      </c>
      <c r="G54" s="476" t="s">
        <v>1312</v>
      </c>
      <c r="H54" s="476" t="s">
        <v>1313</v>
      </c>
      <c r="I54" s="476"/>
      <c r="J54" s="476">
        <v>18</v>
      </c>
      <c r="K54" s="476">
        <v>18</v>
      </c>
      <c r="L54" s="476">
        <v>9</v>
      </c>
      <c r="M54" s="476"/>
      <c r="N54" s="480" t="s">
        <v>1314</v>
      </c>
      <c r="O54" s="476" t="s">
        <v>1224</v>
      </c>
      <c r="P54" s="480"/>
    </row>
    <row r="55" spans="1:16" ht="107.25" customHeight="1" x14ac:dyDescent="0.25">
      <c r="A55" s="478"/>
      <c r="B55" s="476" t="s">
        <v>1315</v>
      </c>
      <c r="C55" s="476" t="s">
        <v>967</v>
      </c>
      <c r="D55" s="479">
        <v>32339</v>
      </c>
      <c r="E55" s="476" t="s">
        <v>1316</v>
      </c>
      <c r="F55" s="476" t="s">
        <v>1317</v>
      </c>
      <c r="G55" s="476"/>
      <c r="H55" s="476"/>
      <c r="I55" s="476">
        <v>2012</v>
      </c>
      <c r="J55" s="476"/>
      <c r="K55" s="476"/>
      <c r="L55" s="476"/>
      <c r="M55" s="476"/>
      <c r="N55" s="480" t="s">
        <v>1318</v>
      </c>
      <c r="O55" s="476">
        <v>28</v>
      </c>
      <c r="P55" s="480" t="s">
        <v>1319</v>
      </c>
    </row>
    <row r="56" spans="1:16" ht="107.25" customHeight="1" x14ac:dyDescent="0.25">
      <c r="A56" s="478"/>
      <c r="B56" s="476" t="s">
        <v>1320</v>
      </c>
      <c r="C56" s="476" t="s">
        <v>967</v>
      </c>
      <c r="D56" s="479">
        <v>23224</v>
      </c>
      <c r="E56" s="476" t="s">
        <v>1321</v>
      </c>
      <c r="F56" s="476" t="s">
        <v>1322</v>
      </c>
      <c r="G56" s="476" t="s">
        <v>1323</v>
      </c>
      <c r="H56" s="476"/>
      <c r="I56" s="476">
        <v>2014</v>
      </c>
      <c r="J56" s="476"/>
      <c r="K56" s="476"/>
      <c r="L56" s="476"/>
      <c r="M56" s="476"/>
      <c r="N56" s="480" t="s">
        <v>1324</v>
      </c>
      <c r="O56" s="476">
        <v>36</v>
      </c>
      <c r="P56" s="480" t="s">
        <v>1325</v>
      </c>
    </row>
    <row r="57" spans="1:16" ht="107.25" customHeight="1" x14ac:dyDescent="0.25">
      <c r="A57" s="478"/>
      <c r="B57" s="476" t="s">
        <v>1326</v>
      </c>
      <c r="C57" s="476" t="s">
        <v>967</v>
      </c>
      <c r="D57" s="479">
        <v>22113</v>
      </c>
      <c r="E57" s="476" t="s">
        <v>1327</v>
      </c>
      <c r="F57" s="476" t="s">
        <v>1328</v>
      </c>
      <c r="G57" s="476" t="s">
        <v>1329</v>
      </c>
      <c r="H57" s="476" t="s">
        <v>1330</v>
      </c>
      <c r="I57" s="476"/>
      <c r="J57" s="476">
        <v>37</v>
      </c>
      <c r="K57" s="476">
        <v>33</v>
      </c>
      <c r="L57" s="476">
        <v>15</v>
      </c>
      <c r="M57" s="476"/>
      <c r="N57" s="480" t="s">
        <v>1331</v>
      </c>
      <c r="O57" s="476">
        <v>24</v>
      </c>
      <c r="P57" s="480" t="s">
        <v>1270</v>
      </c>
    </row>
    <row r="58" spans="1:16" ht="131.25" customHeight="1" x14ac:dyDescent="0.25">
      <c r="A58" s="478"/>
      <c r="B58" s="476" t="s">
        <v>1332</v>
      </c>
      <c r="C58" s="476" t="s">
        <v>967</v>
      </c>
      <c r="D58" s="479">
        <v>29924</v>
      </c>
      <c r="E58" s="476" t="s">
        <v>1333</v>
      </c>
      <c r="F58" s="476" t="s">
        <v>1334</v>
      </c>
      <c r="G58" s="476"/>
      <c r="H58" s="476"/>
      <c r="I58" s="476"/>
      <c r="J58" s="476">
        <v>10</v>
      </c>
      <c r="K58" s="476">
        <v>8</v>
      </c>
      <c r="L58" s="476">
        <v>2</v>
      </c>
      <c r="M58" s="476"/>
      <c r="N58" s="480"/>
      <c r="O58" s="476">
        <v>28</v>
      </c>
      <c r="P58" s="480" t="s">
        <v>1277</v>
      </c>
    </row>
    <row r="59" spans="1:16" ht="131.25" customHeight="1" x14ac:dyDescent="0.25">
      <c r="A59" s="478"/>
      <c r="B59" s="476" t="s">
        <v>1335</v>
      </c>
      <c r="C59" s="476" t="s">
        <v>967</v>
      </c>
      <c r="D59" s="479">
        <v>25221</v>
      </c>
      <c r="E59" s="476" t="s">
        <v>1336</v>
      </c>
      <c r="F59" s="476"/>
      <c r="G59" s="476"/>
      <c r="H59" s="476"/>
      <c r="I59" s="476"/>
      <c r="J59" s="476">
        <v>22</v>
      </c>
      <c r="K59" s="476">
        <v>18</v>
      </c>
      <c r="L59" s="476">
        <v>0</v>
      </c>
      <c r="M59" s="476"/>
      <c r="N59" s="480" t="s">
        <v>982</v>
      </c>
      <c r="O59" s="476">
        <v>18</v>
      </c>
      <c r="P59" s="480" t="s">
        <v>1218</v>
      </c>
    </row>
    <row r="60" spans="1:16" ht="131.25" customHeight="1" x14ac:dyDescent="0.25">
      <c r="A60" s="478"/>
      <c r="B60" s="476" t="s">
        <v>1337</v>
      </c>
      <c r="C60" s="476" t="s">
        <v>967</v>
      </c>
      <c r="D60" s="479">
        <v>34275</v>
      </c>
      <c r="E60" s="476" t="s">
        <v>1338</v>
      </c>
      <c r="F60" s="476"/>
      <c r="G60" s="476"/>
      <c r="H60" s="476"/>
      <c r="I60" s="476"/>
      <c r="J60" s="476">
        <v>2</v>
      </c>
      <c r="K60" s="476">
        <v>1</v>
      </c>
      <c r="L60" s="476">
        <v>0</v>
      </c>
      <c r="M60" s="476"/>
      <c r="N60" s="480" t="s">
        <v>982</v>
      </c>
      <c r="O60" s="476">
        <v>18</v>
      </c>
      <c r="P60" s="480" t="s">
        <v>1339</v>
      </c>
    </row>
    <row r="61" spans="1:16" ht="131.25" customHeight="1" x14ac:dyDescent="0.25">
      <c r="A61" s="478"/>
      <c r="B61" s="476" t="s">
        <v>1340</v>
      </c>
      <c r="C61" s="476" t="s">
        <v>967</v>
      </c>
      <c r="D61" s="479">
        <v>29366</v>
      </c>
      <c r="E61" s="476" t="s">
        <v>1341</v>
      </c>
      <c r="F61" s="476"/>
      <c r="G61" s="476"/>
      <c r="H61" s="476"/>
      <c r="I61" s="476"/>
      <c r="J61" s="476">
        <v>12</v>
      </c>
      <c r="K61" s="476">
        <v>10</v>
      </c>
      <c r="L61" s="476">
        <v>1</v>
      </c>
      <c r="M61" s="476"/>
      <c r="N61" s="480" t="s">
        <v>982</v>
      </c>
      <c r="O61" s="476">
        <v>18</v>
      </c>
      <c r="P61" s="480" t="s">
        <v>1342</v>
      </c>
    </row>
    <row r="62" spans="1:16" ht="42" customHeight="1" x14ac:dyDescent="0.25">
      <c r="A62" s="478"/>
      <c r="B62" s="476" t="s">
        <v>1347</v>
      </c>
      <c r="C62" s="476" t="s">
        <v>967</v>
      </c>
      <c r="D62" s="479">
        <v>32947</v>
      </c>
      <c r="E62" s="476" t="s">
        <v>1348</v>
      </c>
      <c r="F62" s="476"/>
      <c r="G62" s="476"/>
      <c r="H62" s="476"/>
      <c r="I62" s="476"/>
      <c r="J62" s="476">
        <v>5</v>
      </c>
      <c r="K62" s="476">
        <v>4</v>
      </c>
      <c r="L62" s="476"/>
      <c r="M62" s="476"/>
      <c r="N62" s="480" t="s">
        <v>982</v>
      </c>
      <c r="O62" s="476">
        <v>20</v>
      </c>
      <c r="P62" s="481" t="s">
        <v>13</v>
      </c>
    </row>
    <row r="63" spans="1:16" ht="39" customHeight="1" x14ac:dyDescent="0.25">
      <c r="A63" s="812" t="s">
        <v>1174</v>
      </c>
      <c r="B63" s="812"/>
      <c r="C63" s="812"/>
      <c r="D63" s="812"/>
      <c r="E63" s="812"/>
      <c r="F63" s="812"/>
      <c r="G63" s="812"/>
      <c r="H63" s="812"/>
      <c r="I63" s="812"/>
      <c r="J63" s="812"/>
      <c r="K63" s="812"/>
      <c r="L63" s="812"/>
      <c r="M63" s="812"/>
      <c r="N63" s="812"/>
      <c r="O63" s="812"/>
      <c r="P63" s="812"/>
    </row>
    <row r="64" spans="1:16" x14ac:dyDescent="0.25">
      <c r="A64" s="810"/>
      <c r="B64" s="810"/>
      <c r="C64" s="810"/>
      <c r="D64" s="810"/>
      <c r="E64" s="810"/>
      <c r="F64" s="810"/>
      <c r="G64" s="810"/>
      <c r="H64" s="810"/>
      <c r="I64" s="810"/>
      <c r="J64" s="810"/>
      <c r="K64" s="810"/>
      <c r="L64" s="810"/>
      <c r="M64" s="810"/>
      <c r="N64" s="810"/>
      <c r="O64" s="810"/>
      <c r="P64" s="810"/>
    </row>
    <row r="65" spans="1:16" x14ac:dyDescent="0.25">
      <c r="A65" s="416"/>
      <c r="B65" s="416"/>
      <c r="C65" s="416"/>
      <c r="D65" s="416"/>
      <c r="E65" s="416"/>
      <c r="F65" s="416"/>
      <c r="G65" s="416"/>
      <c r="H65" s="416"/>
      <c r="I65" s="416"/>
      <c r="J65" s="416"/>
      <c r="K65" s="416"/>
      <c r="L65" s="416"/>
      <c r="M65" s="416"/>
      <c r="N65" s="416"/>
      <c r="O65" s="416"/>
      <c r="P65" s="416"/>
    </row>
    <row r="66" spans="1:16" x14ac:dyDescent="0.25">
      <c r="A66" s="416"/>
      <c r="B66" s="416"/>
      <c r="C66" s="416"/>
      <c r="D66" s="416"/>
      <c r="E66" s="416"/>
      <c r="F66" s="416"/>
      <c r="G66" s="416"/>
      <c r="H66" s="416"/>
      <c r="I66" s="416"/>
      <c r="J66" s="416"/>
      <c r="K66" s="416"/>
      <c r="L66" s="416"/>
      <c r="M66" s="416"/>
      <c r="N66" s="416"/>
      <c r="O66" s="416"/>
      <c r="P66" s="416"/>
    </row>
  </sheetData>
  <mergeCells count="15">
    <mergeCell ref="A64:P64"/>
    <mergeCell ref="I4:I5"/>
    <mergeCell ref="J4:M4"/>
    <mergeCell ref="N4:P4"/>
    <mergeCell ref="A63:P63"/>
    <mergeCell ref="A1:P1"/>
    <mergeCell ref="A2:P2"/>
    <mergeCell ref="A4:A5"/>
    <mergeCell ref="B4:B5"/>
    <mergeCell ref="C4:C5"/>
    <mergeCell ref="D4:D5"/>
    <mergeCell ref="E4:E5"/>
    <mergeCell ref="F4:F5"/>
    <mergeCell ref="G4:G5"/>
    <mergeCell ref="H4:H5"/>
  </mergeCells>
  <printOptions horizontalCentered="1" verticalCentered="1"/>
  <pageMargins left="0.23622047244094491" right="0.23622047244094491" top="0.19685039370078741" bottom="0.19685039370078741" header="0.31496062992125984" footer="0.31496062992125984"/>
  <pageSetup paperSize="9" scale="76" fitToHeight="0" orientation="landscape" r:id="rId1"/>
  <rowBreaks count="1" manualBreakCount="1">
    <brk id="28" max="16"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20"/>
  <sheetViews>
    <sheetView view="pageBreakPreview" zoomScale="90" zoomScaleNormal="70" zoomScaleSheetLayoutView="90" workbookViewId="0">
      <selection activeCell="G7" sqref="G7"/>
    </sheetView>
  </sheetViews>
  <sheetFormatPr defaultRowHeight="18" x14ac:dyDescent="0.25"/>
  <cols>
    <col min="1" max="1" width="12.5703125" style="6" customWidth="1"/>
    <col min="2" max="2" width="19.42578125" style="6" customWidth="1"/>
    <col min="3" max="3" width="6.28515625" style="6" customWidth="1"/>
    <col min="4" max="4" width="6.42578125" style="6" customWidth="1"/>
    <col min="5" max="5" width="6.140625" style="6" customWidth="1"/>
    <col min="6" max="6" width="6.42578125" style="6" customWidth="1"/>
    <col min="7" max="7" width="5.140625" style="6" customWidth="1"/>
    <col min="8" max="8" width="5.28515625" style="6" customWidth="1"/>
    <col min="9" max="9" width="5" style="6" customWidth="1"/>
    <col min="10" max="10" width="5.5703125" style="6" customWidth="1"/>
    <col min="11" max="11" width="4.7109375" style="6" customWidth="1"/>
    <col min="12" max="12" width="5.42578125" style="6" customWidth="1"/>
    <col min="13" max="13" width="5.28515625" style="6" customWidth="1"/>
    <col min="14" max="14" width="8.42578125" style="6" customWidth="1"/>
    <col min="15" max="15" width="6" style="6" customWidth="1"/>
    <col min="16" max="16" width="7.42578125" style="6" customWidth="1"/>
    <col min="17" max="17" width="5.7109375" style="6" customWidth="1"/>
    <col min="18" max="18" width="6.5703125" style="6" customWidth="1"/>
    <col min="19" max="19" width="7.42578125" style="6" customWidth="1"/>
    <col min="20" max="20" width="5" style="6" customWidth="1"/>
    <col min="21" max="21" width="5.7109375" style="6" customWidth="1"/>
    <col min="22" max="22" width="5.42578125" style="6" customWidth="1"/>
    <col min="23" max="23" width="5.28515625" style="6" customWidth="1"/>
    <col min="24" max="24" width="6.28515625" style="6" customWidth="1"/>
    <col min="25" max="25" width="3.7109375" style="6" customWidth="1"/>
    <col min="26" max="26" width="4.140625" style="6" customWidth="1"/>
    <col min="27" max="27" width="10.85546875" style="6" customWidth="1"/>
    <col min="28" max="28" width="11.28515625" style="6" customWidth="1"/>
    <col min="29" max="29" width="3.42578125" style="6" customWidth="1"/>
    <col min="30" max="30" width="10.140625" style="6" customWidth="1"/>
    <col min="31" max="31" width="4.28515625" style="6" customWidth="1"/>
    <col min="32" max="16384" width="9.140625" style="6"/>
  </cols>
  <sheetData>
    <row r="1" spans="1:31" x14ac:dyDescent="0.25">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825" t="s">
        <v>282</v>
      </c>
      <c r="AC1" s="825"/>
      <c r="AD1" s="825"/>
      <c r="AE1" s="825"/>
    </row>
    <row r="2" spans="1:31" ht="18" customHeight="1" x14ac:dyDescent="0.25">
      <c r="A2" s="826" t="s">
        <v>812</v>
      </c>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row>
    <row r="3" spans="1:31" x14ac:dyDescent="0.25">
      <c r="A3" s="69"/>
      <c r="B3" s="69"/>
      <c r="C3" s="70"/>
      <c r="D3" s="70"/>
      <c r="E3" s="69"/>
      <c r="F3" s="69"/>
      <c r="G3" s="69"/>
      <c r="H3" s="69"/>
      <c r="I3" s="69"/>
      <c r="J3" s="69"/>
      <c r="K3" s="69"/>
      <c r="L3" s="69"/>
      <c r="M3" s="69"/>
      <c r="N3" s="69"/>
      <c r="O3" s="69"/>
      <c r="P3" s="69"/>
      <c r="Q3" s="69"/>
      <c r="R3" s="69"/>
      <c r="S3" s="69"/>
      <c r="T3" s="70"/>
      <c r="U3" s="70"/>
      <c r="V3" s="70"/>
      <c r="W3" s="70"/>
      <c r="X3" s="71"/>
      <c r="Y3" s="71"/>
      <c r="Z3" s="71"/>
      <c r="AA3" s="71"/>
      <c r="AB3" s="71"/>
      <c r="AC3" s="71"/>
      <c r="AD3" s="71"/>
      <c r="AE3" s="71"/>
    </row>
    <row r="4" spans="1:31" ht="18" customHeight="1" x14ac:dyDescent="0.25">
      <c r="A4" s="817" t="s">
        <v>2</v>
      </c>
      <c r="B4" s="612" t="s">
        <v>283</v>
      </c>
      <c r="C4" s="827" t="s">
        <v>284</v>
      </c>
      <c r="D4" s="638" t="s">
        <v>285</v>
      </c>
      <c r="E4" s="817" t="s">
        <v>286</v>
      </c>
      <c r="F4" s="817"/>
      <c r="G4" s="821" t="s">
        <v>287</v>
      </c>
      <c r="H4" s="821" t="s">
        <v>288</v>
      </c>
      <c r="I4" s="817" t="s">
        <v>289</v>
      </c>
      <c r="J4" s="817"/>
      <c r="K4" s="817"/>
      <c r="L4" s="817"/>
      <c r="M4" s="817"/>
      <c r="N4" s="817"/>
      <c r="O4" s="817" t="s">
        <v>290</v>
      </c>
      <c r="P4" s="817"/>
      <c r="Q4" s="817"/>
      <c r="R4" s="817"/>
      <c r="S4" s="817"/>
      <c r="T4" s="612" t="s">
        <v>291</v>
      </c>
      <c r="U4" s="612"/>
      <c r="V4" s="612"/>
      <c r="W4" s="612"/>
      <c r="X4" s="612"/>
      <c r="Y4" s="822" t="s">
        <v>292</v>
      </c>
      <c r="Z4" s="823"/>
      <c r="AA4" s="823"/>
      <c r="AB4" s="823"/>
      <c r="AC4" s="823"/>
      <c r="AD4" s="824"/>
      <c r="AE4" s="816" t="s">
        <v>293</v>
      </c>
    </row>
    <row r="5" spans="1:31" ht="18" customHeight="1" x14ac:dyDescent="0.25">
      <c r="A5" s="817"/>
      <c r="B5" s="612"/>
      <c r="C5" s="828"/>
      <c r="D5" s="830"/>
      <c r="E5" s="821" t="s">
        <v>294</v>
      </c>
      <c r="F5" s="821" t="s">
        <v>295</v>
      </c>
      <c r="G5" s="821"/>
      <c r="H5" s="821"/>
      <c r="I5" s="817" t="s">
        <v>296</v>
      </c>
      <c r="J5" s="817"/>
      <c r="K5" s="817" t="s">
        <v>297</v>
      </c>
      <c r="L5" s="612" t="s">
        <v>298</v>
      </c>
      <c r="M5" s="612"/>
      <c r="N5" s="818" t="s">
        <v>299</v>
      </c>
      <c r="O5" s="817" t="s">
        <v>300</v>
      </c>
      <c r="P5" s="817"/>
      <c r="Q5" s="612" t="s">
        <v>301</v>
      </c>
      <c r="R5" s="612" t="s">
        <v>302</v>
      </c>
      <c r="S5" s="820" t="s">
        <v>303</v>
      </c>
      <c r="T5" s="821" t="s">
        <v>148</v>
      </c>
      <c r="U5" s="822" t="s">
        <v>286</v>
      </c>
      <c r="V5" s="823"/>
      <c r="W5" s="823"/>
      <c r="X5" s="824"/>
      <c r="Y5" s="816" t="s">
        <v>304</v>
      </c>
      <c r="Z5" s="816" t="s">
        <v>305</v>
      </c>
      <c r="AA5" s="816" t="s">
        <v>306</v>
      </c>
      <c r="AB5" s="816" t="s">
        <v>307</v>
      </c>
      <c r="AC5" s="816" t="s">
        <v>308</v>
      </c>
      <c r="AD5" s="816" t="s">
        <v>309</v>
      </c>
      <c r="AE5" s="816"/>
    </row>
    <row r="6" spans="1:31" ht="106.5" x14ac:dyDescent="0.25">
      <c r="A6" s="817"/>
      <c r="B6" s="612"/>
      <c r="C6" s="829"/>
      <c r="D6" s="639"/>
      <c r="E6" s="821"/>
      <c r="F6" s="821"/>
      <c r="G6" s="821"/>
      <c r="H6" s="821"/>
      <c r="I6" s="72" t="s">
        <v>148</v>
      </c>
      <c r="J6" s="74" t="s">
        <v>310</v>
      </c>
      <c r="K6" s="817"/>
      <c r="L6" s="72" t="s">
        <v>148</v>
      </c>
      <c r="M6" s="74" t="s">
        <v>310</v>
      </c>
      <c r="N6" s="819"/>
      <c r="O6" s="72" t="s">
        <v>148</v>
      </c>
      <c r="P6" s="75" t="s">
        <v>311</v>
      </c>
      <c r="Q6" s="612"/>
      <c r="R6" s="612"/>
      <c r="S6" s="820"/>
      <c r="T6" s="821"/>
      <c r="U6" s="76" t="s">
        <v>312</v>
      </c>
      <c r="V6" s="76" t="s">
        <v>313</v>
      </c>
      <c r="W6" s="76" t="s">
        <v>314</v>
      </c>
      <c r="X6" s="74" t="s">
        <v>315</v>
      </c>
      <c r="Y6" s="816"/>
      <c r="Z6" s="816"/>
      <c r="AA6" s="816"/>
      <c r="AB6" s="816"/>
      <c r="AC6" s="816"/>
      <c r="AD6" s="816"/>
      <c r="AE6" s="816"/>
    </row>
    <row r="7" spans="1:31" x14ac:dyDescent="0.25">
      <c r="A7" s="77">
        <v>1</v>
      </c>
      <c r="B7" s="73">
        <v>2</v>
      </c>
      <c r="C7" s="73">
        <v>3</v>
      </c>
      <c r="D7" s="73">
        <v>4</v>
      </c>
      <c r="E7" s="73">
        <v>5</v>
      </c>
      <c r="F7" s="73">
        <v>6</v>
      </c>
      <c r="G7" s="73">
        <v>7</v>
      </c>
      <c r="H7" s="73">
        <v>8</v>
      </c>
      <c r="I7" s="73">
        <v>9</v>
      </c>
      <c r="J7" s="73">
        <v>10</v>
      </c>
      <c r="K7" s="73">
        <v>11</v>
      </c>
      <c r="L7" s="73">
        <v>12</v>
      </c>
      <c r="M7" s="73">
        <v>13</v>
      </c>
      <c r="N7" s="73">
        <v>14</v>
      </c>
      <c r="O7" s="73">
        <v>15</v>
      </c>
      <c r="P7" s="73">
        <v>16</v>
      </c>
      <c r="Q7" s="73">
        <v>17</v>
      </c>
      <c r="R7" s="73">
        <v>18</v>
      </c>
      <c r="S7" s="73">
        <v>19</v>
      </c>
      <c r="T7" s="73">
        <v>20</v>
      </c>
      <c r="U7" s="73">
        <v>21</v>
      </c>
      <c r="V7" s="73">
        <v>22</v>
      </c>
      <c r="W7" s="73">
        <v>23</v>
      </c>
      <c r="X7" s="73">
        <v>24</v>
      </c>
      <c r="Y7" s="73">
        <v>25</v>
      </c>
      <c r="Z7" s="73">
        <v>26</v>
      </c>
      <c r="AA7" s="73">
        <v>27</v>
      </c>
      <c r="AB7" s="73">
        <v>28</v>
      </c>
      <c r="AC7" s="73">
        <v>29</v>
      </c>
      <c r="AD7" s="73">
        <v>30</v>
      </c>
      <c r="AE7" s="73">
        <v>31</v>
      </c>
    </row>
    <row r="8" spans="1:31" ht="63.75" x14ac:dyDescent="0.25">
      <c r="A8" s="813"/>
      <c r="B8" s="78" t="s">
        <v>316</v>
      </c>
      <c r="C8" s="79">
        <v>1</v>
      </c>
      <c r="D8" s="79"/>
      <c r="E8" s="79"/>
      <c r="F8" s="79"/>
      <c r="G8" s="79"/>
      <c r="H8" s="80"/>
      <c r="I8" s="79"/>
      <c r="J8" s="79"/>
      <c r="K8" s="79"/>
      <c r="L8" s="79"/>
      <c r="M8" s="79"/>
      <c r="N8" s="79"/>
      <c r="O8" s="79"/>
      <c r="P8" s="79"/>
      <c r="Q8" s="79"/>
      <c r="R8" s="79"/>
      <c r="S8" s="79"/>
      <c r="T8" s="79"/>
      <c r="U8" s="79"/>
      <c r="V8" s="79"/>
      <c r="W8" s="79"/>
      <c r="X8" s="81"/>
      <c r="Y8" s="81"/>
      <c r="Z8" s="81"/>
      <c r="AA8" s="81"/>
      <c r="AB8" s="81"/>
      <c r="AC8" s="81"/>
      <c r="AD8" s="81"/>
      <c r="AE8" s="81"/>
    </row>
    <row r="9" spans="1:31" x14ac:dyDescent="0.25">
      <c r="A9" s="814"/>
      <c r="B9" s="82" t="s">
        <v>317</v>
      </c>
      <c r="C9" s="73">
        <v>2</v>
      </c>
      <c r="D9" s="79"/>
      <c r="E9" s="79"/>
      <c r="F9" s="79"/>
      <c r="G9" s="79"/>
      <c r="H9" s="79"/>
      <c r="I9" s="79"/>
      <c r="J9" s="79"/>
      <c r="K9" s="79"/>
      <c r="L9" s="79"/>
      <c r="M9" s="79"/>
      <c r="N9" s="79"/>
      <c r="O9" s="79"/>
      <c r="P9" s="79"/>
      <c r="Q9" s="79"/>
      <c r="R9" s="79"/>
      <c r="S9" s="79"/>
      <c r="T9" s="79"/>
      <c r="U9" s="79"/>
      <c r="V9" s="79"/>
      <c r="W9" s="79"/>
      <c r="X9" s="81"/>
      <c r="Y9" s="81"/>
      <c r="Z9" s="81"/>
      <c r="AA9" s="81"/>
      <c r="AB9" s="81"/>
      <c r="AC9" s="81"/>
      <c r="AD9" s="81"/>
      <c r="AE9" s="81"/>
    </row>
    <row r="10" spans="1:31" ht="63.75" x14ac:dyDescent="0.25">
      <c r="A10" s="814"/>
      <c r="B10" s="82" t="s">
        <v>318</v>
      </c>
      <c r="C10" s="73">
        <v>3</v>
      </c>
      <c r="D10" s="79"/>
      <c r="E10" s="79"/>
      <c r="F10" s="79"/>
      <c r="G10" s="79"/>
      <c r="H10" s="80"/>
      <c r="I10" s="79"/>
      <c r="J10" s="79"/>
      <c r="K10" s="79"/>
      <c r="L10" s="79"/>
      <c r="M10" s="79"/>
      <c r="N10" s="79"/>
      <c r="O10" s="79"/>
      <c r="P10" s="79"/>
      <c r="Q10" s="79"/>
      <c r="R10" s="79"/>
      <c r="S10" s="79"/>
      <c r="T10" s="79"/>
      <c r="U10" s="79"/>
      <c r="V10" s="79"/>
      <c r="W10" s="79"/>
      <c r="X10" s="81"/>
      <c r="Y10" s="81"/>
      <c r="Z10" s="81"/>
      <c r="AA10" s="81"/>
      <c r="AB10" s="81"/>
      <c r="AC10" s="81"/>
      <c r="AD10" s="81"/>
      <c r="AE10" s="81"/>
    </row>
    <row r="11" spans="1:31" ht="38.25" x14ac:dyDescent="0.25">
      <c r="A11" s="814"/>
      <c r="B11" s="82" t="s">
        <v>319</v>
      </c>
      <c r="C11" s="73">
        <v>4</v>
      </c>
      <c r="D11" s="79"/>
      <c r="E11" s="79"/>
      <c r="F11" s="79"/>
      <c r="G11" s="79"/>
      <c r="H11" s="80"/>
      <c r="I11" s="79"/>
      <c r="J11" s="79"/>
      <c r="K11" s="79"/>
      <c r="L11" s="79"/>
      <c r="M11" s="79"/>
      <c r="N11" s="79"/>
      <c r="O11" s="79"/>
      <c r="P11" s="79"/>
      <c r="Q11" s="79"/>
      <c r="R11" s="79"/>
      <c r="S11" s="79"/>
      <c r="T11" s="79"/>
      <c r="U11" s="79"/>
      <c r="V11" s="79"/>
      <c r="W11" s="79"/>
      <c r="X11" s="81"/>
      <c r="Y11" s="81"/>
      <c r="Z11" s="81"/>
      <c r="AA11" s="81"/>
      <c r="AB11" s="81"/>
      <c r="AC11" s="81"/>
      <c r="AD11" s="81"/>
      <c r="AE11" s="81"/>
    </row>
    <row r="12" spans="1:31" x14ac:dyDescent="0.25">
      <c r="A12" s="814"/>
      <c r="B12" s="82" t="s">
        <v>320</v>
      </c>
      <c r="C12" s="73">
        <v>5</v>
      </c>
      <c r="D12" s="79"/>
      <c r="E12" s="79"/>
      <c r="F12" s="79"/>
      <c r="G12" s="79"/>
      <c r="H12" s="79"/>
      <c r="I12" s="79"/>
      <c r="J12" s="79"/>
      <c r="K12" s="79"/>
      <c r="L12" s="79"/>
      <c r="M12" s="79"/>
      <c r="N12" s="79"/>
      <c r="O12" s="79"/>
      <c r="P12" s="79"/>
      <c r="Q12" s="79"/>
      <c r="R12" s="79"/>
      <c r="S12" s="79"/>
      <c r="T12" s="79"/>
      <c r="U12" s="79"/>
      <c r="V12" s="79"/>
      <c r="W12" s="79"/>
      <c r="X12" s="81"/>
      <c r="Y12" s="81"/>
      <c r="Z12" s="81"/>
      <c r="AA12" s="81"/>
      <c r="AB12" s="81"/>
      <c r="AC12" s="81"/>
      <c r="AD12" s="81"/>
      <c r="AE12" s="81"/>
    </row>
    <row r="13" spans="1:31" ht="68.25" customHeight="1" x14ac:dyDescent="0.25">
      <c r="A13" s="814"/>
      <c r="B13" s="82" t="s">
        <v>321</v>
      </c>
      <c r="C13" s="73">
        <v>6</v>
      </c>
      <c r="D13" s="79"/>
      <c r="E13" s="79"/>
      <c r="F13" s="79"/>
      <c r="G13" s="79"/>
      <c r="H13" s="79"/>
      <c r="I13" s="79"/>
      <c r="J13" s="79"/>
      <c r="K13" s="79"/>
      <c r="L13" s="79"/>
      <c r="M13" s="79"/>
      <c r="N13" s="79"/>
      <c r="O13" s="79"/>
      <c r="P13" s="79"/>
      <c r="Q13" s="79"/>
      <c r="R13" s="79"/>
      <c r="S13" s="79"/>
      <c r="T13" s="79"/>
      <c r="U13" s="79"/>
      <c r="V13" s="79"/>
      <c r="W13" s="79"/>
      <c r="X13" s="81"/>
      <c r="Y13" s="81"/>
      <c r="Z13" s="81"/>
      <c r="AA13" s="81"/>
      <c r="AB13" s="81"/>
      <c r="AC13" s="81"/>
      <c r="AD13" s="81"/>
      <c r="AE13" s="81"/>
    </row>
    <row r="14" spans="1:31" x14ac:dyDescent="0.25">
      <c r="A14" s="814"/>
      <c r="B14" s="82" t="s">
        <v>322</v>
      </c>
      <c r="C14" s="73">
        <v>7</v>
      </c>
      <c r="D14" s="79"/>
      <c r="E14" s="79"/>
      <c r="F14" s="79"/>
      <c r="G14" s="79"/>
      <c r="H14" s="79"/>
      <c r="I14" s="79"/>
      <c r="J14" s="79"/>
      <c r="K14" s="79"/>
      <c r="L14" s="79"/>
      <c r="M14" s="79"/>
      <c r="N14" s="79"/>
      <c r="O14" s="79"/>
      <c r="P14" s="79"/>
      <c r="Q14" s="79"/>
      <c r="R14" s="79"/>
      <c r="S14" s="79"/>
      <c r="T14" s="79"/>
      <c r="U14" s="79"/>
      <c r="V14" s="79"/>
      <c r="W14" s="79"/>
      <c r="X14" s="81"/>
      <c r="Y14" s="81"/>
      <c r="Z14" s="81"/>
      <c r="AA14" s="81"/>
      <c r="AB14" s="81"/>
      <c r="AC14" s="81"/>
      <c r="AD14" s="81"/>
      <c r="AE14" s="81"/>
    </row>
    <row r="15" spans="1:31" ht="25.5" x14ac:dyDescent="0.25">
      <c r="A15" s="814"/>
      <c r="B15" s="82" t="s">
        <v>323</v>
      </c>
      <c r="C15" s="73">
        <v>8</v>
      </c>
      <c r="D15" s="79"/>
      <c r="E15" s="79"/>
      <c r="F15" s="79"/>
      <c r="G15" s="79"/>
      <c r="H15" s="80"/>
      <c r="I15" s="79"/>
      <c r="J15" s="79"/>
      <c r="K15" s="79"/>
      <c r="L15" s="79"/>
      <c r="M15" s="79"/>
      <c r="N15" s="79"/>
      <c r="O15" s="79"/>
      <c r="P15" s="79"/>
      <c r="Q15" s="79"/>
      <c r="R15" s="79"/>
      <c r="S15" s="79"/>
      <c r="T15" s="79"/>
      <c r="U15" s="79"/>
      <c r="V15" s="79"/>
      <c r="W15" s="79"/>
      <c r="X15" s="81"/>
      <c r="Y15" s="81"/>
      <c r="Z15" s="81"/>
      <c r="AA15" s="81"/>
      <c r="AB15" s="81"/>
      <c r="AC15" s="81"/>
      <c r="AD15" s="81"/>
      <c r="AE15" s="81"/>
    </row>
    <row r="16" spans="1:31" ht="25.5" x14ac:dyDescent="0.25">
      <c r="A16" s="814"/>
      <c r="B16" s="82" t="s">
        <v>324</v>
      </c>
      <c r="C16" s="73">
        <v>9</v>
      </c>
      <c r="D16" s="79"/>
      <c r="E16" s="79"/>
      <c r="F16" s="79"/>
      <c r="G16" s="79"/>
      <c r="H16" s="80"/>
      <c r="I16" s="79"/>
      <c r="J16" s="79"/>
      <c r="K16" s="79"/>
      <c r="L16" s="79"/>
      <c r="M16" s="79"/>
      <c r="N16" s="79"/>
      <c r="O16" s="79"/>
      <c r="P16" s="79"/>
      <c r="Q16" s="79"/>
      <c r="R16" s="79"/>
      <c r="S16" s="79"/>
      <c r="T16" s="79"/>
      <c r="U16" s="79"/>
      <c r="V16" s="79"/>
      <c r="W16" s="79"/>
      <c r="X16" s="81"/>
      <c r="Y16" s="81"/>
      <c r="Z16" s="81"/>
      <c r="AA16" s="81"/>
      <c r="AB16" s="81"/>
      <c r="AC16" s="81"/>
      <c r="AD16" s="81"/>
      <c r="AE16" s="81"/>
    </row>
    <row r="17" spans="1:31" x14ac:dyDescent="0.25">
      <c r="A17" s="814"/>
      <c r="B17" s="82" t="s">
        <v>325</v>
      </c>
      <c r="C17" s="73">
        <v>10</v>
      </c>
      <c r="D17" s="79"/>
      <c r="E17" s="79"/>
      <c r="F17" s="79"/>
      <c r="G17" s="79"/>
      <c r="H17" s="79"/>
      <c r="I17" s="79"/>
      <c r="J17" s="79"/>
      <c r="K17" s="79"/>
      <c r="L17" s="79"/>
      <c r="M17" s="79"/>
      <c r="N17" s="79"/>
      <c r="O17" s="79"/>
      <c r="P17" s="79"/>
      <c r="Q17" s="79"/>
      <c r="R17" s="79"/>
      <c r="S17" s="79"/>
      <c r="T17" s="79"/>
      <c r="U17" s="79"/>
      <c r="V17" s="79"/>
      <c r="W17" s="79"/>
      <c r="X17" s="81"/>
      <c r="Y17" s="81"/>
      <c r="Z17" s="81"/>
      <c r="AA17" s="81"/>
      <c r="AB17" s="81"/>
      <c r="AC17" s="81"/>
      <c r="AD17" s="81"/>
      <c r="AE17" s="81"/>
    </row>
    <row r="18" spans="1:31" x14ac:dyDescent="0.25">
      <c r="A18" s="814"/>
      <c r="B18" s="83" t="s">
        <v>326</v>
      </c>
      <c r="C18" s="84">
        <v>11</v>
      </c>
      <c r="D18" s="79"/>
      <c r="E18" s="79"/>
      <c r="F18" s="79"/>
      <c r="G18" s="79"/>
      <c r="H18" s="79"/>
      <c r="I18" s="79"/>
      <c r="J18" s="79"/>
      <c r="K18" s="79"/>
      <c r="L18" s="79"/>
      <c r="M18" s="79"/>
      <c r="N18" s="79"/>
      <c r="O18" s="79"/>
      <c r="P18" s="79"/>
      <c r="Q18" s="79"/>
      <c r="R18" s="79"/>
      <c r="S18" s="79"/>
      <c r="T18" s="79"/>
      <c r="U18" s="79"/>
      <c r="V18" s="79"/>
      <c r="W18" s="79"/>
      <c r="X18" s="81"/>
      <c r="Y18" s="81"/>
      <c r="Z18" s="81"/>
      <c r="AA18" s="81"/>
      <c r="AB18" s="81"/>
      <c r="AC18" s="81"/>
      <c r="AD18" s="81"/>
      <c r="AE18" s="81"/>
    </row>
    <row r="19" spans="1:31" x14ac:dyDescent="0.25">
      <c r="A19" s="815"/>
      <c r="B19" s="83" t="s">
        <v>327</v>
      </c>
      <c r="C19" s="84">
        <v>12</v>
      </c>
      <c r="D19" s="79"/>
      <c r="E19" s="79"/>
      <c r="F19" s="79"/>
      <c r="G19" s="79"/>
      <c r="H19" s="79"/>
      <c r="I19" s="79"/>
      <c r="J19" s="79"/>
      <c r="K19" s="79"/>
      <c r="L19" s="79"/>
      <c r="M19" s="79"/>
      <c r="N19" s="79"/>
      <c r="O19" s="79"/>
      <c r="P19" s="79"/>
      <c r="Q19" s="79"/>
      <c r="R19" s="79"/>
      <c r="S19" s="79"/>
      <c r="T19" s="79"/>
      <c r="U19" s="79"/>
      <c r="V19" s="79"/>
      <c r="W19" s="79"/>
      <c r="X19" s="81"/>
      <c r="Y19" s="81"/>
      <c r="Z19" s="81"/>
      <c r="AA19" s="81"/>
      <c r="AB19" s="81"/>
      <c r="AC19" s="81"/>
      <c r="AD19" s="81"/>
      <c r="AE19" s="81"/>
    </row>
    <row r="20" spans="1:31" x14ac:dyDescent="0.25">
      <c r="A20" s="71"/>
      <c r="B20" s="71" t="s">
        <v>328</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row>
  </sheetData>
  <mergeCells count="33">
    <mergeCell ref="AB1:AE1"/>
    <mergeCell ref="A2:AE2"/>
    <mergeCell ref="A4:A6"/>
    <mergeCell ref="B4:B6"/>
    <mergeCell ref="C4:C6"/>
    <mergeCell ref="D4:D6"/>
    <mergeCell ref="E4:F4"/>
    <mergeCell ref="G4:G6"/>
    <mergeCell ref="H4:H6"/>
    <mergeCell ref="I4:N4"/>
    <mergeCell ref="O4:S4"/>
    <mergeCell ref="T4:X4"/>
    <mergeCell ref="Y4:AD4"/>
    <mergeCell ref="AE4:AE6"/>
    <mergeCell ref="E5:E6"/>
    <mergeCell ref="F5:F6"/>
    <mergeCell ref="AD5:AD6"/>
    <mergeCell ref="O5:P5"/>
    <mergeCell ref="Q5:Q6"/>
    <mergeCell ref="R5:R6"/>
    <mergeCell ref="S5:S6"/>
    <mergeCell ref="T5:T6"/>
    <mergeCell ref="U5:X5"/>
    <mergeCell ref="AC5:AC6"/>
    <mergeCell ref="A8:A19"/>
    <mergeCell ref="Y5:Y6"/>
    <mergeCell ref="Z5:Z6"/>
    <mergeCell ref="AA5:AA6"/>
    <mergeCell ref="AB5:AB6"/>
    <mergeCell ref="I5:J5"/>
    <mergeCell ref="K5:K6"/>
    <mergeCell ref="L5:M5"/>
    <mergeCell ref="N5:N6"/>
  </mergeCells>
  <pageMargins left="0.70866141732283472" right="0.70866141732283472" top="0.74803149606299213" bottom="0.74803149606299213" header="0.31496062992125984" footer="0.31496062992125984"/>
  <pageSetup paperSize="9" scale="6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21"/>
  <sheetViews>
    <sheetView view="pageBreakPreview" zoomScale="90" zoomScaleNormal="70" zoomScaleSheetLayoutView="90" workbookViewId="0">
      <selection activeCell="T14" sqref="T14"/>
    </sheetView>
  </sheetViews>
  <sheetFormatPr defaultRowHeight="18" x14ac:dyDescent="0.25"/>
  <cols>
    <col min="1" max="1" width="16.140625" style="6" customWidth="1"/>
    <col min="2" max="2" width="19.42578125" style="6" customWidth="1"/>
    <col min="3" max="3" width="7.140625" style="6" customWidth="1"/>
    <col min="4" max="4" width="6.85546875" style="6" customWidth="1"/>
    <col min="5" max="5" width="6.140625" style="6" customWidth="1"/>
    <col min="6" max="6" width="6.42578125" style="6" customWidth="1"/>
    <col min="7" max="7" width="5.140625" style="6" customWidth="1"/>
    <col min="8" max="8" width="5.28515625" style="6" customWidth="1"/>
    <col min="9" max="9" width="5" style="6" customWidth="1"/>
    <col min="10" max="10" width="5.5703125" style="6" customWidth="1"/>
    <col min="11" max="11" width="4.7109375" style="6" customWidth="1"/>
    <col min="12" max="12" width="5.42578125" style="6" customWidth="1"/>
    <col min="13" max="13" width="5.28515625" style="6" customWidth="1"/>
    <col min="14" max="14" width="5" style="6" customWidth="1"/>
    <col min="15" max="15" width="6" style="6" customWidth="1"/>
    <col min="16" max="16" width="7.42578125" style="6" customWidth="1"/>
    <col min="17" max="17" width="5.7109375" style="6" customWidth="1"/>
    <col min="18" max="18" width="6.5703125" style="6" customWidth="1"/>
    <col min="19" max="19" width="7.42578125" style="6" customWidth="1"/>
    <col min="20" max="20" width="5" style="6" customWidth="1"/>
    <col min="21" max="21" width="5.7109375" style="6" customWidth="1"/>
    <col min="22" max="22" width="5.42578125" style="6" customWidth="1"/>
    <col min="23" max="24" width="5.28515625" style="6" customWidth="1"/>
    <col min="25" max="26" width="5.140625" style="6" customWidth="1"/>
    <col min="27" max="27" width="10.85546875" style="6" customWidth="1"/>
    <col min="28" max="28" width="10.5703125" style="6" customWidth="1"/>
    <col min="29" max="29" width="5" style="6" customWidth="1"/>
    <col min="30" max="30" width="10.140625" style="6" customWidth="1"/>
    <col min="31" max="31" width="5.7109375" style="6" customWidth="1"/>
    <col min="32" max="16384" width="9.140625" style="6"/>
  </cols>
  <sheetData>
    <row r="1" spans="1:31" x14ac:dyDescent="0.25">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835" t="s">
        <v>329</v>
      </c>
      <c r="AD1" s="835"/>
      <c r="AE1" s="835"/>
    </row>
    <row r="2" spans="1:31" ht="18" customHeight="1" x14ac:dyDescent="0.25">
      <c r="A2" s="836" t="s">
        <v>813</v>
      </c>
      <c r="B2" s="836"/>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row>
    <row r="3" spans="1:31" x14ac:dyDescent="0.25">
      <c r="A3" s="69"/>
      <c r="B3" s="69"/>
      <c r="C3" s="70"/>
      <c r="D3" s="70"/>
      <c r="E3" s="69"/>
      <c r="F3" s="69"/>
      <c r="G3" s="69"/>
      <c r="H3" s="69"/>
      <c r="I3" s="69"/>
      <c r="J3" s="69"/>
      <c r="K3" s="69"/>
      <c r="L3" s="69"/>
      <c r="M3" s="69"/>
      <c r="N3" s="69"/>
      <c r="O3" s="69"/>
      <c r="P3" s="69"/>
      <c r="Q3" s="69"/>
      <c r="R3" s="69"/>
      <c r="S3" s="69"/>
      <c r="T3" s="70"/>
      <c r="U3" s="70"/>
      <c r="V3" s="70"/>
      <c r="W3" s="70"/>
      <c r="X3" s="71"/>
      <c r="Y3" s="71"/>
      <c r="Z3" s="71"/>
      <c r="AA3" s="71"/>
      <c r="AB3" s="71"/>
      <c r="AC3" s="71"/>
      <c r="AD3" s="71"/>
      <c r="AE3" s="71"/>
    </row>
    <row r="4" spans="1:31" ht="18" customHeight="1" x14ac:dyDescent="0.25">
      <c r="A4" s="817" t="s">
        <v>2</v>
      </c>
      <c r="B4" s="612" t="s">
        <v>330</v>
      </c>
      <c r="C4" s="827" t="s">
        <v>284</v>
      </c>
      <c r="D4" s="638" t="s">
        <v>285</v>
      </c>
      <c r="E4" s="817" t="s">
        <v>286</v>
      </c>
      <c r="F4" s="817"/>
      <c r="G4" s="821" t="s">
        <v>287</v>
      </c>
      <c r="H4" s="821" t="s">
        <v>288</v>
      </c>
      <c r="I4" s="817" t="s">
        <v>289</v>
      </c>
      <c r="J4" s="817"/>
      <c r="K4" s="817"/>
      <c r="L4" s="817"/>
      <c r="M4" s="817"/>
      <c r="N4" s="817"/>
      <c r="O4" s="817" t="s">
        <v>290</v>
      </c>
      <c r="P4" s="817"/>
      <c r="Q4" s="817"/>
      <c r="R4" s="817"/>
      <c r="S4" s="817"/>
      <c r="T4" s="837" t="s">
        <v>291</v>
      </c>
      <c r="U4" s="838"/>
      <c r="V4" s="838"/>
      <c r="W4" s="838"/>
      <c r="X4" s="839"/>
      <c r="Y4" s="840" t="s">
        <v>292</v>
      </c>
      <c r="Z4" s="840"/>
      <c r="AA4" s="840"/>
      <c r="AB4" s="840"/>
      <c r="AC4" s="840"/>
      <c r="AD4" s="840"/>
      <c r="AE4" s="816" t="s">
        <v>293</v>
      </c>
    </row>
    <row r="5" spans="1:31" ht="18" customHeight="1" x14ac:dyDescent="0.25">
      <c r="A5" s="817"/>
      <c r="B5" s="612"/>
      <c r="C5" s="828"/>
      <c r="D5" s="830"/>
      <c r="E5" s="821" t="s">
        <v>294</v>
      </c>
      <c r="F5" s="821" t="s">
        <v>295</v>
      </c>
      <c r="G5" s="821"/>
      <c r="H5" s="821"/>
      <c r="I5" s="817" t="s">
        <v>296</v>
      </c>
      <c r="J5" s="817"/>
      <c r="K5" s="817" t="s">
        <v>297</v>
      </c>
      <c r="L5" s="612" t="s">
        <v>298</v>
      </c>
      <c r="M5" s="612"/>
      <c r="N5" s="638" t="s">
        <v>299</v>
      </c>
      <c r="O5" s="817" t="s">
        <v>300</v>
      </c>
      <c r="P5" s="817"/>
      <c r="Q5" s="612" t="s">
        <v>301</v>
      </c>
      <c r="R5" s="612" t="s">
        <v>302</v>
      </c>
      <c r="S5" s="820" t="s">
        <v>303</v>
      </c>
      <c r="T5" s="833" t="s">
        <v>148</v>
      </c>
      <c r="U5" s="822" t="s">
        <v>286</v>
      </c>
      <c r="V5" s="823"/>
      <c r="W5" s="823"/>
      <c r="X5" s="824"/>
      <c r="Y5" s="816" t="s">
        <v>304</v>
      </c>
      <c r="Z5" s="816" t="s">
        <v>305</v>
      </c>
      <c r="AA5" s="816" t="s">
        <v>306</v>
      </c>
      <c r="AB5" s="816" t="s">
        <v>307</v>
      </c>
      <c r="AC5" s="816" t="s">
        <v>308</v>
      </c>
      <c r="AD5" s="816" t="s">
        <v>309</v>
      </c>
      <c r="AE5" s="816"/>
    </row>
    <row r="6" spans="1:31" ht="106.5" x14ac:dyDescent="0.25">
      <c r="A6" s="817"/>
      <c r="B6" s="612"/>
      <c r="C6" s="829"/>
      <c r="D6" s="639"/>
      <c r="E6" s="821"/>
      <c r="F6" s="821"/>
      <c r="G6" s="821"/>
      <c r="H6" s="821"/>
      <c r="I6" s="72" t="s">
        <v>148</v>
      </c>
      <c r="J6" s="74" t="s">
        <v>310</v>
      </c>
      <c r="K6" s="817"/>
      <c r="L6" s="72" t="s">
        <v>148</v>
      </c>
      <c r="M6" s="74" t="s">
        <v>310</v>
      </c>
      <c r="N6" s="639"/>
      <c r="O6" s="72" t="s">
        <v>148</v>
      </c>
      <c r="P6" s="75" t="s">
        <v>311</v>
      </c>
      <c r="Q6" s="612"/>
      <c r="R6" s="612"/>
      <c r="S6" s="820"/>
      <c r="T6" s="821"/>
      <c r="U6" s="76" t="s">
        <v>312</v>
      </c>
      <c r="V6" s="76" t="s">
        <v>313</v>
      </c>
      <c r="W6" s="76" t="s">
        <v>314</v>
      </c>
      <c r="X6" s="74" t="s">
        <v>331</v>
      </c>
      <c r="Y6" s="816"/>
      <c r="Z6" s="816"/>
      <c r="AA6" s="816"/>
      <c r="AB6" s="816"/>
      <c r="AC6" s="816"/>
      <c r="AD6" s="816"/>
      <c r="AE6" s="816"/>
    </row>
    <row r="7" spans="1:31" s="62" customFormat="1" ht="11.25" customHeight="1" x14ac:dyDescent="0.25">
      <c r="A7" s="464">
        <v>1</v>
      </c>
      <c r="B7" s="137">
        <v>2</v>
      </c>
      <c r="C7" s="137">
        <v>3</v>
      </c>
      <c r="D7" s="137">
        <v>4</v>
      </c>
      <c r="E7" s="137">
        <v>5</v>
      </c>
      <c r="F7" s="137">
        <v>6</v>
      </c>
      <c r="G7" s="137">
        <v>7</v>
      </c>
      <c r="H7" s="137">
        <v>8</v>
      </c>
      <c r="I7" s="137">
        <v>9</v>
      </c>
      <c r="J7" s="137">
        <v>10</v>
      </c>
      <c r="K7" s="137">
        <v>11</v>
      </c>
      <c r="L7" s="137">
        <v>12</v>
      </c>
      <c r="M7" s="137">
        <v>13</v>
      </c>
      <c r="N7" s="137">
        <v>14</v>
      </c>
      <c r="O7" s="137">
        <v>15</v>
      </c>
      <c r="P7" s="137">
        <v>16</v>
      </c>
      <c r="Q7" s="137">
        <v>17</v>
      </c>
      <c r="R7" s="137">
        <v>18</v>
      </c>
      <c r="S7" s="137">
        <v>19</v>
      </c>
      <c r="T7" s="137">
        <v>20</v>
      </c>
      <c r="U7" s="137">
        <v>21</v>
      </c>
      <c r="V7" s="137">
        <v>22</v>
      </c>
      <c r="W7" s="137">
        <v>23</v>
      </c>
      <c r="X7" s="137">
        <v>24</v>
      </c>
      <c r="Y7" s="137">
        <v>25</v>
      </c>
      <c r="Z7" s="137">
        <v>26</v>
      </c>
      <c r="AA7" s="137">
        <v>27</v>
      </c>
      <c r="AB7" s="137">
        <v>28</v>
      </c>
      <c r="AC7" s="73">
        <v>29</v>
      </c>
      <c r="AD7" s="73">
        <v>30</v>
      </c>
      <c r="AE7" s="73">
        <v>31</v>
      </c>
    </row>
    <row r="8" spans="1:31" ht="63.75" x14ac:dyDescent="0.25">
      <c r="A8" s="813"/>
      <c r="B8" s="78" t="s">
        <v>332</v>
      </c>
      <c r="C8" s="79">
        <v>1</v>
      </c>
      <c r="D8" s="73">
        <v>32</v>
      </c>
      <c r="E8" s="73">
        <v>3</v>
      </c>
      <c r="F8" s="73">
        <v>29</v>
      </c>
      <c r="G8" s="73">
        <v>5</v>
      </c>
      <c r="H8" s="461">
        <v>44</v>
      </c>
      <c r="I8" s="73">
        <v>28</v>
      </c>
      <c r="J8" s="73">
        <v>28</v>
      </c>
      <c r="K8" s="73"/>
      <c r="L8" s="73">
        <v>4</v>
      </c>
      <c r="M8" s="73">
        <v>4</v>
      </c>
      <c r="N8" s="453"/>
      <c r="O8" s="73">
        <v>3</v>
      </c>
      <c r="P8" s="73">
        <v>2</v>
      </c>
      <c r="Q8" s="73">
        <v>4</v>
      </c>
      <c r="R8" s="73">
        <v>10</v>
      </c>
      <c r="S8" s="73">
        <v>15</v>
      </c>
      <c r="T8" s="73">
        <v>23</v>
      </c>
      <c r="U8" s="73">
        <v>11</v>
      </c>
      <c r="V8" s="73">
        <v>6</v>
      </c>
      <c r="W8" s="73">
        <v>0</v>
      </c>
      <c r="X8" s="72">
        <v>6</v>
      </c>
      <c r="Y8" s="454"/>
      <c r="Z8" s="454"/>
      <c r="AA8" s="72">
        <v>4</v>
      </c>
      <c r="AB8" s="72">
        <v>7</v>
      </c>
      <c r="AC8" s="462"/>
      <c r="AD8" s="72">
        <v>4</v>
      </c>
      <c r="AE8" s="462"/>
    </row>
    <row r="9" spans="1:31" x14ac:dyDescent="0.25">
      <c r="A9" s="831"/>
      <c r="B9" s="82" t="s">
        <v>317</v>
      </c>
      <c r="C9" s="79">
        <v>2</v>
      </c>
      <c r="D9" s="73">
        <v>1</v>
      </c>
      <c r="E9" s="453"/>
      <c r="F9" s="73">
        <v>1</v>
      </c>
      <c r="G9" s="453"/>
      <c r="H9" s="461">
        <v>50</v>
      </c>
      <c r="I9" s="73">
        <v>1</v>
      </c>
      <c r="J9" s="73">
        <v>1</v>
      </c>
      <c r="K9" s="453"/>
      <c r="L9" s="453"/>
      <c r="M9" s="453"/>
      <c r="N9" s="453"/>
      <c r="O9" s="453"/>
      <c r="P9" s="453"/>
      <c r="Q9" s="453"/>
      <c r="R9" s="453"/>
      <c r="S9" s="73">
        <v>1</v>
      </c>
      <c r="T9" s="73">
        <v>1</v>
      </c>
      <c r="U9" s="73"/>
      <c r="V9" s="453"/>
      <c r="W9" s="453"/>
      <c r="X9" s="459">
        <v>1</v>
      </c>
      <c r="Y9" s="454"/>
      <c r="Z9" s="454"/>
      <c r="AA9" s="454"/>
      <c r="AB9" s="459">
        <v>1</v>
      </c>
      <c r="AC9" s="454"/>
      <c r="AD9" s="454"/>
      <c r="AE9" s="454"/>
    </row>
    <row r="10" spans="1:31" ht="63.75" x14ac:dyDescent="0.25">
      <c r="A10" s="831"/>
      <c r="B10" s="82" t="s">
        <v>318</v>
      </c>
      <c r="C10" s="79">
        <v>3</v>
      </c>
      <c r="D10" s="73">
        <v>2</v>
      </c>
      <c r="E10" s="453"/>
      <c r="F10" s="73">
        <v>2</v>
      </c>
      <c r="G10" s="453"/>
      <c r="H10" s="73">
        <v>45</v>
      </c>
      <c r="I10" s="73">
        <v>2</v>
      </c>
      <c r="J10" s="73">
        <v>2</v>
      </c>
      <c r="K10" s="453"/>
      <c r="L10" s="453"/>
      <c r="M10" s="453"/>
      <c r="N10" s="453"/>
      <c r="O10" s="453"/>
      <c r="P10" s="453"/>
      <c r="Q10" s="453"/>
      <c r="R10" s="73">
        <v>1</v>
      </c>
      <c r="S10" s="73">
        <v>1</v>
      </c>
      <c r="T10" s="73">
        <v>2</v>
      </c>
      <c r="U10" s="73"/>
      <c r="V10" s="73"/>
      <c r="W10" s="73"/>
      <c r="X10" s="72">
        <v>2</v>
      </c>
      <c r="Y10" s="454"/>
      <c r="Z10" s="454"/>
      <c r="AA10" s="72">
        <v>1</v>
      </c>
      <c r="AB10" s="72">
        <v>1</v>
      </c>
      <c r="AC10" s="454"/>
      <c r="AD10" s="454"/>
      <c r="AE10" s="454"/>
    </row>
    <row r="11" spans="1:31" x14ac:dyDescent="0.25">
      <c r="A11" s="831"/>
      <c r="B11" s="82" t="s">
        <v>333</v>
      </c>
      <c r="C11" s="79">
        <v>4</v>
      </c>
      <c r="D11" s="73">
        <v>26</v>
      </c>
      <c r="E11" s="73">
        <v>3</v>
      </c>
      <c r="F11" s="73">
        <v>23</v>
      </c>
      <c r="G11" s="73">
        <v>4</v>
      </c>
      <c r="H11" s="73">
        <v>42</v>
      </c>
      <c r="I11" s="73">
        <v>23</v>
      </c>
      <c r="J11" s="73">
        <v>23</v>
      </c>
      <c r="K11" s="73"/>
      <c r="L11" s="73">
        <v>3</v>
      </c>
      <c r="M11" s="73">
        <v>3</v>
      </c>
      <c r="N11" s="453"/>
      <c r="O11" s="73">
        <v>3</v>
      </c>
      <c r="P11" s="73">
        <v>2</v>
      </c>
      <c r="Q11" s="73">
        <v>4</v>
      </c>
      <c r="R11" s="73">
        <v>9</v>
      </c>
      <c r="S11" s="73">
        <v>10</v>
      </c>
      <c r="T11" s="73">
        <v>18</v>
      </c>
      <c r="U11" s="73">
        <v>11</v>
      </c>
      <c r="V11" s="73">
        <v>6</v>
      </c>
      <c r="W11" s="73">
        <v>0</v>
      </c>
      <c r="X11" s="473">
        <v>1</v>
      </c>
      <c r="Y11" s="454"/>
      <c r="Z11" s="454"/>
      <c r="AA11" s="459">
        <v>3</v>
      </c>
      <c r="AB11" s="459">
        <v>5</v>
      </c>
      <c r="AC11" s="454"/>
      <c r="AD11" s="459">
        <v>3</v>
      </c>
      <c r="AE11" s="454"/>
    </row>
    <row r="12" spans="1:31" ht="38.25" x14ac:dyDescent="0.25">
      <c r="A12" s="831"/>
      <c r="B12" s="82" t="s">
        <v>334</v>
      </c>
      <c r="C12" s="79">
        <v>5</v>
      </c>
      <c r="D12" s="73">
        <v>3</v>
      </c>
      <c r="E12" s="453"/>
      <c r="F12" s="73">
        <v>3</v>
      </c>
      <c r="G12" s="73">
        <v>1</v>
      </c>
      <c r="H12" s="461">
        <v>54</v>
      </c>
      <c r="I12" s="73">
        <v>2</v>
      </c>
      <c r="J12" s="73">
        <v>2</v>
      </c>
      <c r="K12" s="453"/>
      <c r="L12" s="73">
        <v>1</v>
      </c>
      <c r="M12" s="73">
        <v>1</v>
      </c>
      <c r="N12" s="453"/>
      <c r="O12" s="453"/>
      <c r="P12" s="453"/>
      <c r="Q12" s="453"/>
      <c r="R12" s="453"/>
      <c r="S12" s="73">
        <v>3</v>
      </c>
      <c r="T12" s="73">
        <v>2</v>
      </c>
      <c r="U12" s="453"/>
      <c r="V12" s="453"/>
      <c r="W12" s="453"/>
      <c r="X12" s="72">
        <v>2</v>
      </c>
      <c r="Y12" s="454"/>
      <c r="Z12" s="454"/>
      <c r="AA12" s="454"/>
      <c r="AB12" s="454"/>
      <c r="AC12" s="454"/>
      <c r="AD12" s="459">
        <v>1</v>
      </c>
      <c r="AE12" s="454"/>
    </row>
    <row r="13" spans="1:31" x14ac:dyDescent="0.25">
      <c r="A13" s="831"/>
      <c r="B13" s="82" t="s">
        <v>335</v>
      </c>
      <c r="C13" s="79">
        <v>6</v>
      </c>
      <c r="D13" s="453"/>
      <c r="E13" s="453"/>
      <c r="F13" s="453"/>
      <c r="G13" s="73"/>
      <c r="H13" s="453"/>
      <c r="I13" s="453"/>
      <c r="J13" s="453"/>
      <c r="K13" s="453"/>
      <c r="L13" s="453"/>
      <c r="M13" s="453"/>
      <c r="N13" s="453"/>
      <c r="O13" s="453"/>
      <c r="P13" s="453"/>
      <c r="Q13" s="453"/>
      <c r="R13" s="453"/>
      <c r="S13" s="453"/>
      <c r="T13" s="453"/>
      <c r="U13" s="453"/>
      <c r="V13" s="453"/>
      <c r="W13" s="453"/>
      <c r="X13" s="454"/>
      <c r="Y13" s="454"/>
      <c r="Z13" s="454"/>
      <c r="AA13" s="454"/>
      <c r="AB13" s="454"/>
      <c r="AC13" s="454"/>
      <c r="AD13" s="454"/>
      <c r="AE13" s="454"/>
    </row>
    <row r="14" spans="1:31" ht="51" x14ac:dyDescent="0.25">
      <c r="A14" s="831"/>
      <c r="B14" s="82" t="s">
        <v>336</v>
      </c>
      <c r="C14" s="79">
        <v>7</v>
      </c>
      <c r="D14" s="73">
        <v>17</v>
      </c>
      <c r="E14" s="73"/>
      <c r="F14" s="73">
        <v>17</v>
      </c>
      <c r="G14" s="73">
        <v>4</v>
      </c>
      <c r="H14" s="73">
        <v>45</v>
      </c>
      <c r="I14" s="73">
        <v>15</v>
      </c>
      <c r="J14" s="73">
        <v>15</v>
      </c>
      <c r="K14" s="73"/>
      <c r="L14" s="73">
        <v>2</v>
      </c>
      <c r="M14" s="73">
        <v>2</v>
      </c>
      <c r="N14" s="453"/>
      <c r="O14" s="73">
        <v>1</v>
      </c>
      <c r="P14" s="73">
        <v>1</v>
      </c>
      <c r="Q14" s="73">
        <v>3</v>
      </c>
      <c r="R14" s="73">
        <v>5</v>
      </c>
      <c r="S14" s="73">
        <v>8</v>
      </c>
      <c r="T14" s="73">
        <v>14</v>
      </c>
      <c r="U14" s="73">
        <v>10</v>
      </c>
      <c r="V14" s="73">
        <v>4</v>
      </c>
      <c r="W14" s="73">
        <v>0</v>
      </c>
      <c r="X14" s="72">
        <v>0</v>
      </c>
      <c r="Y14" s="454"/>
      <c r="Z14" s="454"/>
      <c r="AA14" s="454"/>
      <c r="AB14" s="454"/>
      <c r="AC14" s="454"/>
      <c r="AD14" s="454"/>
      <c r="AE14" s="454"/>
    </row>
    <row r="15" spans="1:31" x14ac:dyDescent="0.25">
      <c r="A15" s="831"/>
      <c r="B15" s="82" t="s">
        <v>337</v>
      </c>
      <c r="C15" s="79">
        <v>8</v>
      </c>
      <c r="D15" s="73">
        <v>1</v>
      </c>
      <c r="E15" s="453"/>
      <c r="F15" s="73">
        <v>1</v>
      </c>
      <c r="G15" s="73"/>
      <c r="H15" s="461">
        <v>47</v>
      </c>
      <c r="I15" s="453"/>
      <c r="J15" s="453"/>
      <c r="K15" s="453"/>
      <c r="L15" s="73">
        <v>1</v>
      </c>
      <c r="M15" s="73">
        <v>1</v>
      </c>
      <c r="N15" s="453"/>
      <c r="O15" s="453"/>
      <c r="P15" s="453"/>
      <c r="Q15" s="453"/>
      <c r="R15" s="453"/>
      <c r="S15" s="73">
        <v>1</v>
      </c>
      <c r="T15" s="73">
        <v>1</v>
      </c>
      <c r="U15" s="73"/>
      <c r="V15" s="73"/>
      <c r="W15" s="73"/>
      <c r="X15" s="459">
        <v>1</v>
      </c>
      <c r="Y15" s="454"/>
      <c r="Z15" s="454"/>
      <c r="AA15" s="454"/>
      <c r="AB15" s="454"/>
      <c r="AC15" s="454"/>
      <c r="AD15" s="459">
        <v>1</v>
      </c>
      <c r="AE15" s="454"/>
    </row>
    <row r="16" spans="1:31" x14ac:dyDescent="0.25">
      <c r="A16" s="831"/>
      <c r="B16" s="82" t="s">
        <v>325</v>
      </c>
      <c r="C16" s="79">
        <v>9</v>
      </c>
      <c r="D16" s="453" t="s">
        <v>980</v>
      </c>
      <c r="E16" s="453"/>
      <c r="F16" s="453" t="s">
        <v>980</v>
      </c>
      <c r="G16" s="73"/>
      <c r="H16" s="461" t="s">
        <v>980</v>
      </c>
      <c r="I16" s="453" t="s">
        <v>980</v>
      </c>
      <c r="J16" s="453" t="s">
        <v>980</v>
      </c>
      <c r="K16" s="453"/>
      <c r="L16" s="453"/>
      <c r="M16" s="453"/>
      <c r="N16" s="453"/>
      <c r="O16" s="453"/>
      <c r="P16" s="453"/>
      <c r="Q16" s="453"/>
      <c r="R16" s="453"/>
      <c r="S16" s="453" t="s">
        <v>980</v>
      </c>
      <c r="T16" s="73" t="s">
        <v>980</v>
      </c>
      <c r="U16" s="73" t="s">
        <v>980</v>
      </c>
      <c r="V16" s="73"/>
      <c r="W16" s="73"/>
      <c r="X16" s="459"/>
      <c r="Y16" s="454"/>
      <c r="Z16" s="454"/>
      <c r="AA16" s="454"/>
      <c r="AB16" s="454"/>
      <c r="AC16" s="454"/>
      <c r="AD16" s="454"/>
      <c r="AE16" s="454"/>
    </row>
    <row r="17" spans="1:31" x14ac:dyDescent="0.25">
      <c r="A17" s="831"/>
      <c r="B17" s="83" t="s">
        <v>326</v>
      </c>
      <c r="C17" s="79">
        <v>10</v>
      </c>
      <c r="D17" s="459">
        <v>1</v>
      </c>
      <c r="E17" s="454"/>
      <c r="F17" s="459">
        <v>1</v>
      </c>
      <c r="G17" s="459"/>
      <c r="H17" s="459">
        <v>50</v>
      </c>
      <c r="I17" s="459">
        <v>1</v>
      </c>
      <c r="J17" s="459">
        <v>1</v>
      </c>
      <c r="K17" s="454"/>
      <c r="L17" s="454"/>
      <c r="M17" s="454"/>
      <c r="N17" s="454"/>
      <c r="O17" s="454"/>
      <c r="P17" s="454"/>
      <c r="Q17" s="454"/>
      <c r="R17" s="459"/>
      <c r="S17" s="459">
        <v>1</v>
      </c>
      <c r="T17" s="459"/>
      <c r="U17" s="459"/>
      <c r="V17" s="459"/>
      <c r="W17" s="459"/>
      <c r="X17" s="459" t="s">
        <v>980</v>
      </c>
      <c r="Y17" s="454"/>
      <c r="Z17" s="454"/>
      <c r="AA17" s="454"/>
      <c r="AB17" s="454"/>
      <c r="AC17" s="454"/>
      <c r="AD17" s="454"/>
      <c r="AE17" s="454"/>
    </row>
    <row r="18" spans="1:31" x14ac:dyDescent="0.25">
      <c r="A18" s="831"/>
      <c r="B18" s="85" t="s">
        <v>338</v>
      </c>
      <c r="C18" s="79">
        <v>11</v>
      </c>
      <c r="D18" s="463"/>
      <c r="E18" s="463"/>
      <c r="F18" s="463"/>
      <c r="G18" s="471"/>
      <c r="H18" s="471"/>
      <c r="I18" s="463"/>
      <c r="J18" s="463"/>
      <c r="K18" s="463"/>
      <c r="L18" s="463"/>
      <c r="M18" s="463"/>
      <c r="N18" s="463"/>
      <c r="O18" s="463"/>
      <c r="P18" s="463"/>
      <c r="Q18" s="463"/>
      <c r="R18" s="463"/>
      <c r="S18" s="463"/>
      <c r="T18" s="471"/>
      <c r="U18" s="471"/>
      <c r="V18" s="471"/>
      <c r="W18" s="471"/>
      <c r="X18" s="459"/>
      <c r="Y18" s="454"/>
      <c r="Z18" s="454"/>
      <c r="AA18" s="454"/>
      <c r="AB18" s="454"/>
      <c r="AC18" s="454"/>
      <c r="AD18" s="454"/>
      <c r="AE18" s="454"/>
    </row>
    <row r="19" spans="1:31" ht="38.25" x14ac:dyDescent="0.25">
      <c r="A19" s="832"/>
      <c r="B19" s="83" t="s">
        <v>339</v>
      </c>
      <c r="C19" s="79">
        <v>12</v>
      </c>
      <c r="D19" s="72">
        <v>1</v>
      </c>
      <c r="E19" s="72" t="s">
        <v>980</v>
      </c>
      <c r="F19" s="72">
        <v>1</v>
      </c>
      <c r="G19" s="72">
        <v>1</v>
      </c>
      <c r="H19" s="72">
        <v>65</v>
      </c>
      <c r="I19" s="72">
        <v>1</v>
      </c>
      <c r="J19" s="72">
        <v>1</v>
      </c>
      <c r="K19" s="462"/>
      <c r="L19" s="462"/>
      <c r="M19" s="462"/>
      <c r="N19" s="462"/>
      <c r="O19" s="462"/>
      <c r="P19" s="72"/>
      <c r="Q19" s="72"/>
      <c r="R19" s="462"/>
      <c r="S19" s="72">
        <v>1</v>
      </c>
      <c r="T19" s="72">
        <v>1</v>
      </c>
      <c r="U19" s="72"/>
      <c r="V19" s="72"/>
      <c r="W19" s="72"/>
      <c r="X19" s="72">
        <v>1</v>
      </c>
      <c r="Y19" s="462"/>
      <c r="Z19" s="462"/>
      <c r="AA19" s="462"/>
      <c r="AB19" s="462"/>
      <c r="AC19" s="462"/>
      <c r="AD19" s="462"/>
      <c r="AE19" s="462"/>
    </row>
    <row r="20" spans="1:31" x14ac:dyDescent="0.25">
      <c r="B20" s="6" t="s">
        <v>328</v>
      </c>
    </row>
    <row r="21" spans="1:31" x14ac:dyDescent="0.25">
      <c r="A21" s="834" t="s">
        <v>926</v>
      </c>
      <c r="B21" s="834"/>
      <c r="C21" s="834"/>
      <c r="D21" s="834"/>
      <c r="E21" s="834"/>
      <c r="F21" s="834"/>
      <c r="G21" s="834"/>
      <c r="H21" s="834"/>
      <c r="I21" s="834"/>
      <c r="J21" s="834"/>
      <c r="K21" s="834"/>
      <c r="L21" s="834"/>
      <c r="M21" s="834"/>
      <c r="N21" s="834"/>
      <c r="O21" s="834"/>
      <c r="P21" s="834"/>
      <c r="Q21" s="834"/>
    </row>
  </sheetData>
  <mergeCells count="34">
    <mergeCell ref="A21:Q21"/>
    <mergeCell ref="AC1:AE1"/>
    <mergeCell ref="A2:AE2"/>
    <mergeCell ref="A4:A6"/>
    <mergeCell ref="B4:B6"/>
    <mergeCell ref="C4:C6"/>
    <mergeCell ref="D4:D6"/>
    <mergeCell ref="E4:F4"/>
    <mergeCell ref="G4:G6"/>
    <mergeCell ref="H4:H6"/>
    <mergeCell ref="I4:N4"/>
    <mergeCell ref="O4:S4"/>
    <mergeCell ref="T4:X4"/>
    <mergeCell ref="Y4:AD4"/>
    <mergeCell ref="AE4:AE6"/>
    <mergeCell ref="I5:J5"/>
    <mergeCell ref="AC5:AC6"/>
    <mergeCell ref="N5:N6"/>
    <mergeCell ref="AD5:AD6"/>
    <mergeCell ref="O5:P5"/>
    <mergeCell ref="Q5:Q6"/>
    <mergeCell ref="R5:R6"/>
    <mergeCell ref="S5:S6"/>
    <mergeCell ref="T5:T6"/>
    <mergeCell ref="U5:X5"/>
    <mergeCell ref="A8:A19"/>
    <mergeCell ref="Y5:Y6"/>
    <mergeCell ref="Z5:Z6"/>
    <mergeCell ref="AA5:AA6"/>
    <mergeCell ref="AB5:AB6"/>
    <mergeCell ref="E5:E6"/>
    <mergeCell ref="F5:F6"/>
    <mergeCell ref="K5:K6"/>
    <mergeCell ref="L5:M5"/>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2"/>
  <sheetViews>
    <sheetView zoomScale="80" zoomScaleNormal="80" workbookViewId="0">
      <selection activeCell="A9" sqref="A9:N10"/>
    </sheetView>
  </sheetViews>
  <sheetFormatPr defaultRowHeight="18" x14ac:dyDescent="0.25"/>
  <cols>
    <col min="1" max="1" width="16.5703125" style="6" customWidth="1"/>
    <col min="2" max="2" width="28.85546875" style="6" bestFit="1" customWidth="1"/>
    <col min="3" max="3" width="12.7109375" style="6" customWidth="1"/>
    <col min="4" max="6" width="12" style="6" customWidth="1"/>
    <col min="7" max="9" width="8.7109375" style="6" customWidth="1"/>
    <col min="10" max="10" width="10.140625" style="6" customWidth="1"/>
    <col min="11" max="11" width="11" style="6" bestFit="1" customWidth="1"/>
    <col min="12" max="12" width="6" style="6" bestFit="1" customWidth="1"/>
    <col min="13" max="13" width="8.5703125" style="6" bestFit="1" customWidth="1"/>
    <col min="14" max="16384" width="9.140625" style="6"/>
  </cols>
  <sheetData>
    <row r="1" spans="1:14" x14ac:dyDescent="0.25">
      <c r="A1" s="556" t="s">
        <v>437</v>
      </c>
      <c r="B1" s="556"/>
      <c r="C1" s="556"/>
      <c r="D1" s="556"/>
      <c r="E1" s="556"/>
      <c r="F1" s="556"/>
      <c r="G1" s="556"/>
      <c r="H1" s="556"/>
      <c r="I1" s="556"/>
      <c r="J1" s="556"/>
      <c r="K1" s="556"/>
      <c r="L1" s="556"/>
      <c r="M1" s="556"/>
    </row>
    <row r="2" spans="1:14" ht="39" customHeight="1" x14ac:dyDescent="0.25">
      <c r="A2" s="557" t="s">
        <v>782</v>
      </c>
      <c r="B2" s="557"/>
      <c r="C2" s="557"/>
      <c r="D2" s="557"/>
      <c r="E2" s="557"/>
      <c r="F2" s="557"/>
      <c r="G2" s="557"/>
      <c r="H2" s="557"/>
      <c r="I2" s="557"/>
      <c r="J2" s="557"/>
      <c r="K2" s="557"/>
      <c r="L2" s="557"/>
      <c r="M2" s="557"/>
    </row>
    <row r="3" spans="1:14" ht="93.75" customHeight="1" x14ac:dyDescent="0.25">
      <c r="A3" s="73" t="s">
        <v>438</v>
      </c>
      <c r="B3" s="73" t="s">
        <v>632</v>
      </c>
      <c r="C3" s="75" t="s">
        <v>439</v>
      </c>
      <c r="D3" s="75" t="s">
        <v>440</v>
      </c>
      <c r="E3" s="75" t="s">
        <v>386</v>
      </c>
      <c r="F3" s="75" t="s">
        <v>441</v>
      </c>
      <c r="G3" s="75" t="s">
        <v>5</v>
      </c>
      <c r="H3" s="75" t="s">
        <v>6</v>
      </c>
      <c r="I3" s="94" t="s">
        <v>387</v>
      </c>
      <c r="J3" s="94" t="s">
        <v>388</v>
      </c>
      <c r="K3" s="94" t="s">
        <v>442</v>
      </c>
      <c r="L3" s="94" t="s">
        <v>443</v>
      </c>
      <c r="M3" s="95" t="s">
        <v>444</v>
      </c>
    </row>
    <row r="4" spans="1:14" s="64" customFormat="1" ht="11.25" x14ac:dyDescent="0.2">
      <c r="A4" s="137">
        <v>1</v>
      </c>
      <c r="B4" s="137">
        <v>2</v>
      </c>
      <c r="C4" s="137">
        <v>3</v>
      </c>
      <c r="D4" s="137">
        <v>4</v>
      </c>
      <c r="E4" s="137">
        <v>5</v>
      </c>
      <c r="F4" s="137">
        <v>6</v>
      </c>
      <c r="G4" s="137">
        <v>7</v>
      </c>
      <c r="H4" s="137">
        <v>8</v>
      </c>
      <c r="I4" s="137">
        <v>9</v>
      </c>
      <c r="J4" s="137">
        <v>10</v>
      </c>
      <c r="K4" s="137">
        <v>11</v>
      </c>
      <c r="L4" s="137">
        <v>12</v>
      </c>
      <c r="M4" s="137">
        <v>13</v>
      </c>
    </row>
    <row r="5" spans="1:14" x14ac:dyDescent="0.25">
      <c r="A5" s="138"/>
      <c r="B5" s="138"/>
      <c r="C5" s="139"/>
      <c r="D5" s="139"/>
      <c r="E5" s="139"/>
      <c r="F5" s="139"/>
      <c r="G5" s="139"/>
      <c r="H5" s="139"/>
      <c r="I5" s="140"/>
      <c r="J5" s="140"/>
      <c r="K5" s="140"/>
      <c r="L5" s="141"/>
      <c r="M5" s="96"/>
    </row>
    <row r="6" spans="1:14" x14ac:dyDescent="0.25">
      <c r="A6" s="142"/>
      <c r="B6" s="142"/>
      <c r="C6" s="143"/>
      <c r="D6" s="143"/>
      <c r="E6" s="143"/>
      <c r="F6" s="143"/>
      <c r="G6" s="143"/>
      <c r="H6" s="143"/>
      <c r="I6" s="143"/>
      <c r="J6" s="29"/>
      <c r="K6" s="29"/>
      <c r="L6" s="143"/>
    </row>
    <row r="7" spans="1:14" s="135" customFormat="1" ht="12.75" x14ac:dyDescent="0.2">
      <c r="A7" s="548" t="s">
        <v>928</v>
      </c>
      <c r="B7" s="548"/>
      <c r="C7" s="548"/>
      <c r="D7" s="548"/>
      <c r="E7" s="548"/>
      <c r="F7" s="548"/>
      <c r="G7" s="548"/>
      <c r="H7" s="548"/>
      <c r="I7" s="548"/>
      <c r="J7" s="548"/>
      <c r="K7" s="548"/>
      <c r="L7" s="548"/>
      <c r="M7" s="548"/>
      <c r="N7" s="548"/>
    </row>
    <row r="8" spans="1:14" s="135" customFormat="1" ht="12.75" x14ac:dyDescent="0.2">
      <c r="A8" s="417"/>
      <c r="B8" s="417"/>
      <c r="C8" s="417"/>
      <c r="D8" s="417"/>
      <c r="E8" s="417"/>
      <c r="F8" s="417"/>
      <c r="G8" s="417"/>
      <c r="H8" s="417"/>
      <c r="I8" s="417"/>
      <c r="J8" s="417"/>
      <c r="K8" s="417"/>
      <c r="L8" s="417"/>
      <c r="M8" s="417"/>
      <c r="N8" s="417"/>
    </row>
    <row r="9" spans="1:14" s="135" customFormat="1" ht="12.75" x14ac:dyDescent="0.2">
      <c r="A9" s="548"/>
      <c r="B9" s="548"/>
      <c r="C9" s="548"/>
      <c r="D9" s="548"/>
      <c r="E9" s="548"/>
      <c r="F9" s="548"/>
      <c r="G9" s="548"/>
      <c r="H9" s="548"/>
      <c r="I9" s="548"/>
      <c r="J9" s="548"/>
      <c r="K9" s="548"/>
      <c r="L9" s="548"/>
      <c r="M9" s="548"/>
      <c r="N9" s="548"/>
    </row>
    <row r="10" spans="1:14" s="135" customFormat="1" ht="12.75" x14ac:dyDescent="0.2">
      <c r="A10" s="548"/>
      <c r="B10" s="548"/>
      <c r="C10" s="548"/>
      <c r="D10" s="548"/>
      <c r="E10" s="548"/>
      <c r="F10" s="548"/>
      <c r="G10" s="548"/>
      <c r="H10" s="548"/>
      <c r="I10" s="548"/>
      <c r="J10" s="548"/>
      <c r="K10" s="548"/>
      <c r="L10" s="548"/>
      <c r="M10" s="548"/>
      <c r="N10" s="548"/>
    </row>
    <row r="11" spans="1:14" s="135" customFormat="1" ht="12.75" x14ac:dyDescent="0.2">
      <c r="A11" s="548"/>
      <c r="B11" s="548"/>
      <c r="C11" s="548"/>
      <c r="D11" s="548"/>
      <c r="E11" s="548"/>
      <c r="F11" s="548"/>
      <c r="G11" s="548"/>
      <c r="H11" s="548"/>
      <c r="I11" s="548"/>
      <c r="J11" s="548"/>
      <c r="K11" s="548"/>
      <c r="L11" s="548"/>
      <c r="M11" s="548"/>
    </row>
    <row r="12" spans="1:14" x14ac:dyDescent="0.25">
      <c r="A12" s="558"/>
      <c r="B12" s="558"/>
      <c r="C12" s="558"/>
      <c r="D12" s="558"/>
      <c r="E12" s="558"/>
      <c r="F12" s="558"/>
      <c r="G12" s="558"/>
      <c r="H12" s="558"/>
      <c r="I12" s="558"/>
      <c r="J12" s="558"/>
      <c r="K12" s="558"/>
      <c r="L12" s="558"/>
      <c r="M12" s="558"/>
    </row>
  </sheetData>
  <mergeCells count="7">
    <mergeCell ref="A1:M1"/>
    <mergeCell ref="A2:M2"/>
    <mergeCell ref="A11:M11"/>
    <mergeCell ref="A12:M12"/>
    <mergeCell ref="A7:N7"/>
    <mergeCell ref="A9:N9"/>
    <mergeCell ref="A10:N10"/>
  </mergeCells>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25"/>
  <sheetViews>
    <sheetView view="pageBreakPreview" topLeftCell="A4" zoomScale="90" zoomScaleNormal="90" zoomScaleSheetLayoutView="90" workbookViewId="0">
      <selection activeCell="A2" sqref="A2:I2"/>
    </sheetView>
  </sheetViews>
  <sheetFormatPr defaultRowHeight="18" x14ac:dyDescent="0.25"/>
  <cols>
    <col min="1" max="1" width="57" style="6" customWidth="1"/>
    <col min="2" max="2" width="5.5703125" style="6" customWidth="1"/>
    <col min="3" max="3" width="14.42578125" style="6" customWidth="1"/>
    <col min="4" max="4" width="16.5703125" style="6" customWidth="1"/>
    <col min="5" max="5" width="12.85546875" style="6" customWidth="1"/>
    <col min="6" max="6" width="12.7109375" style="6" customWidth="1"/>
    <col min="7" max="8" width="13.5703125" style="6" customWidth="1"/>
    <col min="9" max="9" width="12.85546875" style="6" customWidth="1"/>
    <col min="10" max="16384" width="9.140625" style="6"/>
  </cols>
  <sheetData>
    <row r="1" spans="1:9" ht="25.5" customHeight="1" x14ac:dyDescent="0.25">
      <c r="H1" s="842" t="s">
        <v>340</v>
      </c>
      <c r="I1" s="842"/>
    </row>
    <row r="2" spans="1:9" x14ac:dyDescent="0.25">
      <c r="A2" s="843" t="s">
        <v>626</v>
      </c>
      <c r="B2" s="843"/>
      <c r="C2" s="843"/>
      <c r="D2" s="843"/>
      <c r="E2" s="843"/>
      <c r="F2" s="843"/>
      <c r="G2" s="843"/>
      <c r="H2" s="843"/>
      <c r="I2" s="843"/>
    </row>
    <row r="4" spans="1:9" x14ac:dyDescent="0.25">
      <c r="A4" s="612" t="s">
        <v>341</v>
      </c>
      <c r="B4" s="612" t="s">
        <v>342</v>
      </c>
      <c r="C4" s="612" t="s">
        <v>343</v>
      </c>
      <c r="D4" s="612" t="s">
        <v>344</v>
      </c>
      <c r="E4" s="612" t="s">
        <v>345</v>
      </c>
      <c r="F4" s="612"/>
      <c r="G4" s="612"/>
      <c r="H4" s="612"/>
      <c r="I4" s="844"/>
    </row>
    <row r="5" spans="1:9" ht="34.5" customHeight="1" x14ac:dyDescent="0.25">
      <c r="A5" s="612"/>
      <c r="B5" s="612"/>
      <c r="C5" s="612"/>
      <c r="D5" s="612"/>
      <c r="E5" s="73" t="s">
        <v>312</v>
      </c>
      <c r="F5" s="73" t="s">
        <v>313</v>
      </c>
      <c r="G5" s="73" t="s">
        <v>314</v>
      </c>
      <c r="H5" s="84" t="s">
        <v>315</v>
      </c>
      <c r="I5" s="73" t="s">
        <v>346</v>
      </c>
    </row>
    <row r="6" spans="1:9" x14ac:dyDescent="0.25">
      <c r="A6" s="73">
        <v>1</v>
      </c>
      <c r="B6" s="73">
        <v>2</v>
      </c>
      <c r="C6" s="73">
        <v>3</v>
      </c>
      <c r="D6" s="73">
        <v>4</v>
      </c>
      <c r="E6" s="73">
        <v>5</v>
      </c>
      <c r="F6" s="73">
        <v>6</v>
      </c>
      <c r="G6" s="73">
        <v>7</v>
      </c>
      <c r="H6" s="84">
        <v>8</v>
      </c>
      <c r="I6" s="72">
        <v>9</v>
      </c>
    </row>
    <row r="7" spans="1:9" ht="25.5" x14ac:dyDescent="0.25">
      <c r="A7" s="86" t="s">
        <v>347</v>
      </c>
      <c r="B7" s="87" t="s">
        <v>348</v>
      </c>
      <c r="C7" s="73">
        <f t="shared" ref="C7:I7" si="0">SUM(C8:C9)</f>
        <v>0</v>
      </c>
      <c r="D7" s="73">
        <f t="shared" si="0"/>
        <v>0</v>
      </c>
      <c r="E7" s="73">
        <f t="shared" si="0"/>
        <v>0</v>
      </c>
      <c r="F7" s="73">
        <f t="shared" si="0"/>
        <v>0</v>
      </c>
      <c r="G7" s="73">
        <f t="shared" si="0"/>
        <v>0</v>
      </c>
      <c r="H7" s="73">
        <f t="shared" si="0"/>
        <v>0</v>
      </c>
      <c r="I7" s="73">
        <f t="shared" si="0"/>
        <v>0</v>
      </c>
    </row>
    <row r="8" spans="1:9" ht="25.5" x14ac:dyDescent="0.25">
      <c r="A8" s="86" t="s">
        <v>349</v>
      </c>
      <c r="B8" s="87" t="s">
        <v>350</v>
      </c>
      <c r="C8" s="88"/>
      <c r="D8" s="88"/>
      <c r="E8" s="88"/>
      <c r="F8" s="88"/>
      <c r="G8" s="88"/>
      <c r="H8" s="88"/>
      <c r="I8" s="89"/>
    </row>
    <row r="9" spans="1:9" x14ac:dyDescent="0.25">
      <c r="A9" s="86" t="s">
        <v>351</v>
      </c>
      <c r="B9" s="87" t="s">
        <v>352</v>
      </c>
      <c r="C9" s="88"/>
      <c r="D9" s="88"/>
      <c r="E9" s="88"/>
      <c r="F9" s="88"/>
      <c r="G9" s="88"/>
      <c r="H9" s="88"/>
      <c r="I9" s="89"/>
    </row>
    <row r="10" spans="1:9" x14ac:dyDescent="0.25">
      <c r="A10" s="86" t="s">
        <v>353</v>
      </c>
      <c r="B10" s="87" t="s">
        <v>354</v>
      </c>
      <c r="C10" s="88"/>
      <c r="D10" s="88"/>
      <c r="E10" s="88"/>
      <c r="F10" s="88"/>
      <c r="G10" s="88"/>
      <c r="H10" s="88"/>
      <c r="I10" s="89"/>
    </row>
    <row r="11" spans="1:9" x14ac:dyDescent="0.25">
      <c r="A11" s="86" t="s">
        <v>355</v>
      </c>
      <c r="B11" s="87" t="s">
        <v>356</v>
      </c>
      <c r="C11" s="88"/>
      <c r="D11" s="88"/>
      <c r="E11" s="88"/>
      <c r="F11" s="88"/>
      <c r="G11" s="88"/>
      <c r="H11" s="88"/>
      <c r="I11" s="89"/>
    </row>
    <row r="12" spans="1:9" ht="30.75" customHeight="1" x14ac:dyDescent="0.25">
      <c r="A12" s="86" t="s">
        <v>357</v>
      </c>
      <c r="B12" s="87" t="s">
        <v>358</v>
      </c>
      <c r="C12" s="88"/>
      <c r="D12" s="88"/>
      <c r="E12" s="88"/>
      <c r="F12" s="88"/>
      <c r="G12" s="88"/>
      <c r="H12" s="88"/>
      <c r="I12" s="89"/>
    </row>
    <row r="13" spans="1:9" x14ac:dyDescent="0.25">
      <c r="A13" s="86" t="s">
        <v>359</v>
      </c>
      <c r="B13" s="87" t="s">
        <v>360</v>
      </c>
      <c r="C13" s="73">
        <f t="shared" ref="C13:I13" si="1">C12+C11+C10+C7</f>
        <v>0</v>
      </c>
      <c r="D13" s="73">
        <f t="shared" si="1"/>
        <v>0</v>
      </c>
      <c r="E13" s="73">
        <f t="shared" si="1"/>
        <v>0</v>
      </c>
      <c r="F13" s="73">
        <f t="shared" si="1"/>
        <v>0</v>
      </c>
      <c r="G13" s="73">
        <f t="shared" si="1"/>
        <v>0</v>
      </c>
      <c r="H13" s="73">
        <f t="shared" si="1"/>
        <v>0</v>
      </c>
      <c r="I13" s="73">
        <f t="shared" si="1"/>
        <v>0</v>
      </c>
    </row>
    <row r="14" spans="1:9" x14ac:dyDescent="0.25">
      <c r="A14" s="86" t="s">
        <v>335</v>
      </c>
      <c r="B14" s="87" t="s">
        <v>361</v>
      </c>
      <c r="C14" s="88"/>
      <c r="D14" s="88"/>
      <c r="E14" s="88"/>
      <c r="F14" s="88"/>
      <c r="G14" s="88"/>
      <c r="H14" s="88"/>
      <c r="I14" s="89"/>
    </row>
    <row r="15" spans="1:9" x14ac:dyDescent="0.25">
      <c r="A15" s="86" t="s">
        <v>362</v>
      </c>
      <c r="B15" s="87" t="s">
        <v>363</v>
      </c>
      <c r="C15" s="88"/>
      <c r="D15" s="88"/>
      <c r="E15" s="88"/>
      <c r="F15" s="88"/>
      <c r="G15" s="88"/>
      <c r="H15" s="88"/>
      <c r="I15" s="89"/>
    </row>
    <row r="16" spans="1:9" x14ac:dyDescent="0.25">
      <c r="A16" s="86" t="s">
        <v>364</v>
      </c>
      <c r="B16" s="87" t="s">
        <v>365</v>
      </c>
      <c r="C16" s="88"/>
      <c r="D16" s="88"/>
      <c r="E16" s="88"/>
      <c r="F16" s="88"/>
      <c r="G16" s="88"/>
      <c r="H16" s="88"/>
      <c r="I16" s="89"/>
    </row>
    <row r="17" spans="1:9" x14ac:dyDescent="0.25">
      <c r="A17" s="86" t="s">
        <v>366</v>
      </c>
      <c r="B17" s="87" t="s">
        <v>367</v>
      </c>
      <c r="C17" s="88"/>
      <c r="D17" s="88"/>
      <c r="E17" s="88"/>
      <c r="F17" s="88"/>
      <c r="G17" s="88"/>
      <c r="H17" s="88"/>
      <c r="I17" s="89"/>
    </row>
    <row r="18" spans="1:9" x14ac:dyDescent="0.25">
      <c r="A18" s="86" t="s">
        <v>368</v>
      </c>
      <c r="B18" s="87" t="s">
        <v>369</v>
      </c>
      <c r="C18" s="88"/>
      <c r="D18" s="88"/>
      <c r="E18" s="88"/>
      <c r="F18" s="88"/>
      <c r="G18" s="88"/>
      <c r="H18" s="88"/>
      <c r="I18" s="89"/>
    </row>
    <row r="20" spans="1:9" x14ac:dyDescent="0.25">
      <c r="A20" s="90" t="s">
        <v>370</v>
      </c>
      <c r="B20" s="90"/>
      <c r="C20" s="90"/>
      <c r="D20" s="90"/>
      <c r="E20" s="90"/>
      <c r="F20" s="90"/>
      <c r="G20" s="90"/>
      <c r="H20" s="90"/>
      <c r="I20" s="90"/>
    </row>
    <row r="21" spans="1:9" ht="36" customHeight="1" x14ac:dyDescent="0.25">
      <c r="A21" s="90" t="s">
        <v>371</v>
      </c>
      <c r="B21" s="90"/>
      <c r="C21" s="90"/>
      <c r="D21" s="90"/>
      <c r="E21" s="90"/>
      <c r="F21" s="90"/>
      <c r="G21" s="90"/>
      <c r="H21" s="90"/>
      <c r="I21" s="90"/>
    </row>
    <row r="22" spans="1:9" ht="36.75" customHeight="1" x14ac:dyDescent="0.25">
      <c r="A22" s="841" t="s">
        <v>372</v>
      </c>
      <c r="B22" s="841"/>
      <c r="C22" s="841"/>
      <c r="D22" s="841"/>
      <c r="E22" s="841"/>
      <c r="F22" s="841"/>
      <c r="G22" s="841"/>
      <c r="H22" s="841"/>
      <c r="I22" s="841"/>
    </row>
    <row r="23" spans="1:9" ht="30" customHeight="1" x14ac:dyDescent="0.25">
      <c r="A23" s="841" t="s">
        <v>373</v>
      </c>
      <c r="B23" s="841"/>
      <c r="C23" s="841"/>
      <c r="D23" s="841"/>
      <c r="E23" s="841"/>
      <c r="F23" s="841"/>
      <c r="G23" s="841"/>
      <c r="H23" s="841"/>
      <c r="I23" s="841"/>
    </row>
    <row r="24" spans="1:9" ht="69.75" customHeight="1" x14ac:dyDescent="0.25">
      <c r="A24" s="841" t="s">
        <v>374</v>
      </c>
      <c r="B24" s="841"/>
      <c r="C24" s="841"/>
      <c r="D24" s="841"/>
      <c r="E24" s="841"/>
      <c r="F24" s="841"/>
      <c r="G24" s="841"/>
      <c r="H24" s="841"/>
      <c r="I24" s="841"/>
    </row>
    <row r="25" spans="1:9" ht="42" customHeight="1" x14ac:dyDescent="0.25">
      <c r="A25" s="841" t="s">
        <v>375</v>
      </c>
      <c r="B25" s="841"/>
      <c r="C25" s="841"/>
      <c r="D25" s="841"/>
      <c r="E25" s="841"/>
      <c r="F25" s="841"/>
      <c r="G25" s="841"/>
      <c r="H25" s="841"/>
      <c r="I25" s="841"/>
    </row>
  </sheetData>
  <mergeCells count="11">
    <mergeCell ref="A25:I25"/>
    <mergeCell ref="H1:I1"/>
    <mergeCell ref="A2:I2"/>
    <mergeCell ref="A4:A5"/>
    <mergeCell ref="B4:B5"/>
    <mergeCell ref="C4:C5"/>
    <mergeCell ref="D4:D5"/>
    <mergeCell ref="E4:I4"/>
    <mergeCell ref="A22:I22"/>
    <mergeCell ref="A23:I23"/>
    <mergeCell ref="A24:I24"/>
  </mergeCells>
  <pageMargins left="0.70866141732283472" right="0.70866141732283472" top="0.74803149606299213" bottom="0.74803149606299213" header="0.31496062992125984" footer="0.31496062992125984"/>
  <pageSetup paperSize="9" scale="8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25"/>
  <sheetViews>
    <sheetView view="pageBreakPreview" zoomScale="90" zoomScaleNormal="90" zoomScaleSheetLayoutView="90" workbookViewId="0">
      <selection activeCell="A23" sqref="A23:I23"/>
    </sheetView>
  </sheetViews>
  <sheetFormatPr defaultRowHeight="18" x14ac:dyDescent="0.25"/>
  <cols>
    <col min="1" max="1" width="57" style="6" customWidth="1"/>
    <col min="2" max="2" width="5.5703125" style="6" customWidth="1"/>
    <col min="3" max="3" width="14.42578125" style="6" customWidth="1"/>
    <col min="4" max="4" width="16.5703125" style="6" customWidth="1"/>
    <col min="5" max="5" width="12.85546875" style="6" customWidth="1"/>
    <col min="6" max="6" width="12.7109375" style="6" customWidth="1"/>
    <col min="7" max="8" width="13.5703125" style="6" customWidth="1"/>
    <col min="9" max="9" width="12.85546875" style="6" customWidth="1"/>
    <col min="10" max="16384" width="9.140625" style="6"/>
  </cols>
  <sheetData>
    <row r="1" spans="1:9" ht="16.5" customHeight="1" x14ac:dyDescent="0.25">
      <c r="H1" s="842" t="s">
        <v>376</v>
      </c>
      <c r="I1" s="842"/>
    </row>
    <row r="2" spans="1:9" ht="18" customHeight="1" x14ac:dyDescent="0.25">
      <c r="A2" s="845" t="s">
        <v>622</v>
      </c>
      <c r="B2" s="845"/>
      <c r="C2" s="845"/>
      <c r="D2" s="845"/>
      <c r="E2" s="845"/>
      <c r="F2" s="845"/>
      <c r="G2" s="845"/>
      <c r="H2" s="845"/>
      <c r="I2" s="845"/>
    </row>
    <row r="4" spans="1:9" x14ac:dyDescent="0.25">
      <c r="A4" s="612" t="s">
        <v>341</v>
      </c>
      <c r="B4" s="612" t="s">
        <v>342</v>
      </c>
      <c r="C4" s="612" t="s">
        <v>343</v>
      </c>
      <c r="D4" s="612" t="s">
        <v>344</v>
      </c>
      <c r="E4" s="612" t="s">
        <v>345</v>
      </c>
      <c r="F4" s="612"/>
      <c r="G4" s="612"/>
      <c r="H4" s="612"/>
      <c r="I4" s="844"/>
    </row>
    <row r="5" spans="1:9" ht="38.25" customHeight="1" x14ac:dyDescent="0.25">
      <c r="A5" s="612"/>
      <c r="B5" s="612"/>
      <c r="C5" s="612"/>
      <c r="D5" s="612"/>
      <c r="E5" s="73" t="s">
        <v>312</v>
      </c>
      <c r="F5" s="73" t="s">
        <v>313</v>
      </c>
      <c r="G5" s="73" t="s">
        <v>314</v>
      </c>
      <c r="H5" s="84" t="s">
        <v>315</v>
      </c>
      <c r="I5" s="73" t="s">
        <v>346</v>
      </c>
    </row>
    <row r="6" spans="1:9" x14ac:dyDescent="0.25">
      <c r="A6" s="73">
        <v>1</v>
      </c>
      <c r="B6" s="73">
        <v>2</v>
      </c>
      <c r="C6" s="73">
        <v>3</v>
      </c>
      <c r="D6" s="73">
        <v>4</v>
      </c>
      <c r="E6" s="73">
        <v>5</v>
      </c>
      <c r="F6" s="73">
        <v>6</v>
      </c>
      <c r="G6" s="73">
        <v>7</v>
      </c>
      <c r="H6" s="84">
        <v>8</v>
      </c>
      <c r="I6" s="72">
        <v>9</v>
      </c>
    </row>
    <row r="7" spans="1:9" ht="25.5" x14ac:dyDescent="0.25">
      <c r="A7" s="86" t="s">
        <v>347</v>
      </c>
      <c r="B7" s="87" t="s">
        <v>348</v>
      </c>
      <c r="C7" s="73">
        <f>SUM(C8:C9)</f>
        <v>30.75</v>
      </c>
      <c r="D7" s="73">
        <f t="shared" ref="D7:I7" si="0">SUM(D8:D9)</f>
        <v>29</v>
      </c>
      <c r="E7" s="73">
        <f>SUM(E8:E9)</f>
        <v>11</v>
      </c>
      <c r="F7" s="73">
        <f>SUM(F8:F9)</f>
        <v>6</v>
      </c>
      <c r="G7" s="73">
        <f>SUM(G8:G9)</f>
        <v>0</v>
      </c>
      <c r="H7" s="73">
        <f>SUM(H8:H9)</f>
        <v>3</v>
      </c>
      <c r="I7" s="73">
        <f t="shared" si="0"/>
        <v>9</v>
      </c>
    </row>
    <row r="8" spans="1:9" ht="25.5" x14ac:dyDescent="0.25">
      <c r="A8" s="86" t="s">
        <v>377</v>
      </c>
      <c r="B8" s="87" t="s">
        <v>350</v>
      </c>
      <c r="C8" s="88">
        <v>25</v>
      </c>
      <c r="D8" s="88">
        <v>26</v>
      </c>
      <c r="E8" s="88">
        <v>11</v>
      </c>
      <c r="F8" s="88">
        <v>6</v>
      </c>
      <c r="G8" s="88">
        <v>0</v>
      </c>
      <c r="H8" s="88">
        <v>1</v>
      </c>
      <c r="I8" s="466">
        <v>8</v>
      </c>
    </row>
    <row r="9" spans="1:9" x14ac:dyDescent="0.25">
      <c r="A9" s="86" t="s">
        <v>351</v>
      </c>
      <c r="B9" s="87" t="s">
        <v>352</v>
      </c>
      <c r="C9" s="88">
        <v>5.75</v>
      </c>
      <c r="D9" s="88">
        <v>3</v>
      </c>
      <c r="E9" s="455"/>
      <c r="F9" s="455"/>
      <c r="G9" s="455"/>
      <c r="H9" s="88">
        <v>2</v>
      </c>
      <c r="I9" s="465">
        <v>1</v>
      </c>
    </row>
    <row r="10" spans="1:9" x14ac:dyDescent="0.25">
      <c r="A10" s="86" t="s">
        <v>353</v>
      </c>
      <c r="B10" s="87" t="s">
        <v>354</v>
      </c>
      <c r="C10" s="88">
        <v>5</v>
      </c>
      <c r="D10" s="88">
        <v>5</v>
      </c>
      <c r="E10" s="88"/>
      <c r="F10" s="88"/>
      <c r="G10" s="455"/>
      <c r="H10" s="88">
        <v>3</v>
      </c>
      <c r="I10" s="465">
        <v>2</v>
      </c>
    </row>
    <row r="11" spans="1:9" x14ac:dyDescent="0.25">
      <c r="A11" s="86" t="s">
        <v>355</v>
      </c>
      <c r="B11" s="87" t="s">
        <v>356</v>
      </c>
      <c r="C11" s="88">
        <v>4</v>
      </c>
      <c r="D11" s="88">
        <v>4</v>
      </c>
      <c r="E11" s="455"/>
      <c r="F11" s="455"/>
      <c r="G11" s="455"/>
      <c r="H11" s="455"/>
      <c r="I11" s="465">
        <v>4</v>
      </c>
    </row>
    <row r="12" spans="1:9" ht="23.25" customHeight="1" x14ac:dyDescent="0.25">
      <c r="A12" s="86" t="s">
        <v>357</v>
      </c>
      <c r="B12" s="87" t="s">
        <v>358</v>
      </c>
      <c r="C12" s="88">
        <v>12.5</v>
      </c>
      <c r="D12" s="88">
        <v>13</v>
      </c>
      <c r="E12" s="455"/>
      <c r="F12" s="455"/>
      <c r="G12" s="455"/>
      <c r="H12" s="455"/>
      <c r="I12" s="465">
        <v>13</v>
      </c>
    </row>
    <row r="13" spans="1:9" x14ac:dyDescent="0.25">
      <c r="A13" s="86" t="s">
        <v>359</v>
      </c>
      <c r="B13" s="87" t="s">
        <v>360</v>
      </c>
      <c r="C13" s="73">
        <f t="shared" ref="C13:I13" si="1">C12+C11+C10+C7</f>
        <v>52.25</v>
      </c>
      <c r="D13" s="73">
        <f t="shared" si="1"/>
        <v>51</v>
      </c>
      <c r="E13" s="73">
        <f t="shared" si="1"/>
        <v>11</v>
      </c>
      <c r="F13" s="73">
        <f t="shared" si="1"/>
        <v>6</v>
      </c>
      <c r="G13" s="73">
        <f t="shared" si="1"/>
        <v>0</v>
      </c>
      <c r="H13" s="84">
        <f t="shared" si="1"/>
        <v>6</v>
      </c>
      <c r="I13" s="73">
        <f t="shared" si="1"/>
        <v>28</v>
      </c>
    </row>
    <row r="14" spans="1:9" x14ac:dyDescent="0.25">
      <c r="A14" s="86" t="s">
        <v>335</v>
      </c>
      <c r="B14" s="87" t="s">
        <v>361</v>
      </c>
      <c r="C14" s="455"/>
      <c r="D14" s="455"/>
      <c r="E14" s="455"/>
      <c r="F14" s="455"/>
      <c r="G14" s="455"/>
      <c r="H14" s="455"/>
      <c r="I14" s="458"/>
    </row>
    <row r="15" spans="1:9" x14ac:dyDescent="0.25">
      <c r="A15" s="86" t="s">
        <v>378</v>
      </c>
      <c r="B15" s="87" t="s">
        <v>363</v>
      </c>
      <c r="C15" s="88">
        <v>1</v>
      </c>
      <c r="D15" s="88">
        <v>1</v>
      </c>
      <c r="E15" s="88"/>
      <c r="F15" s="455"/>
      <c r="G15" s="455"/>
      <c r="H15" s="88">
        <v>1</v>
      </c>
      <c r="I15" s="456"/>
    </row>
    <row r="16" spans="1:9" x14ac:dyDescent="0.25">
      <c r="A16" s="86" t="s">
        <v>364</v>
      </c>
      <c r="B16" s="87" t="s">
        <v>365</v>
      </c>
      <c r="C16" s="88">
        <v>2</v>
      </c>
      <c r="D16" s="88">
        <v>2</v>
      </c>
      <c r="E16" s="88"/>
      <c r="F16" s="88"/>
      <c r="G16" s="455"/>
      <c r="H16" s="88">
        <v>2</v>
      </c>
      <c r="I16" s="457"/>
    </row>
    <row r="17" spans="1:9" x14ac:dyDescent="0.25">
      <c r="A17" s="86" t="s">
        <v>379</v>
      </c>
      <c r="B17" s="87" t="s">
        <v>367</v>
      </c>
      <c r="C17" s="88">
        <v>17</v>
      </c>
      <c r="D17" s="88">
        <v>17</v>
      </c>
      <c r="E17" s="88">
        <v>10</v>
      </c>
      <c r="F17" s="88">
        <v>4</v>
      </c>
      <c r="G17" s="88"/>
      <c r="H17" s="455"/>
      <c r="I17" s="465">
        <v>3</v>
      </c>
    </row>
    <row r="18" spans="1:9" ht="9.75" customHeight="1" x14ac:dyDescent="0.25">
      <c r="H18" s="416"/>
    </row>
    <row r="19" spans="1:9" ht="21" customHeight="1" x14ac:dyDescent="0.25">
      <c r="A19" s="90" t="s">
        <v>370</v>
      </c>
      <c r="B19" s="90"/>
      <c r="C19" s="90"/>
      <c r="D19" s="90"/>
      <c r="E19" s="90"/>
      <c r="F19" s="90"/>
      <c r="G19" s="90"/>
      <c r="H19" s="90"/>
      <c r="I19" s="90"/>
    </row>
    <row r="20" spans="1:9" ht="21.75" customHeight="1" x14ac:dyDescent="0.25">
      <c r="A20" s="841" t="s">
        <v>371</v>
      </c>
      <c r="B20" s="841"/>
      <c r="C20" s="841"/>
      <c r="D20" s="841"/>
      <c r="E20" s="841"/>
      <c r="F20" s="841"/>
      <c r="G20" s="841"/>
      <c r="H20" s="841"/>
      <c r="I20" s="841"/>
    </row>
    <row r="21" spans="1:9" ht="45.75" customHeight="1" x14ac:dyDescent="0.25">
      <c r="A21" s="841" t="s">
        <v>380</v>
      </c>
      <c r="B21" s="841"/>
      <c r="C21" s="841"/>
      <c r="D21" s="841"/>
      <c r="E21" s="841"/>
      <c r="F21" s="841"/>
      <c r="G21" s="841"/>
      <c r="H21" s="841"/>
      <c r="I21" s="841"/>
    </row>
    <row r="22" spans="1:9" ht="24" customHeight="1" x14ac:dyDescent="0.25">
      <c r="A22" s="841" t="s">
        <v>381</v>
      </c>
      <c r="B22" s="841"/>
      <c r="C22" s="841"/>
      <c r="D22" s="841"/>
      <c r="E22" s="841"/>
      <c r="F22" s="841"/>
      <c r="G22" s="841"/>
      <c r="H22" s="841"/>
      <c r="I22" s="841"/>
    </row>
    <row r="23" spans="1:9" ht="73.5" customHeight="1" x14ac:dyDescent="0.25">
      <c r="A23" s="841" t="s">
        <v>374</v>
      </c>
      <c r="B23" s="841"/>
      <c r="C23" s="841"/>
      <c r="D23" s="841"/>
      <c r="E23" s="841"/>
      <c r="F23" s="841"/>
      <c r="G23" s="841"/>
      <c r="H23" s="841"/>
      <c r="I23" s="841"/>
    </row>
    <row r="24" spans="1:9" ht="54.75" customHeight="1" x14ac:dyDescent="0.25">
      <c r="A24" s="841" t="s">
        <v>382</v>
      </c>
      <c r="B24" s="841"/>
      <c r="C24" s="841"/>
      <c r="D24" s="841"/>
      <c r="E24" s="841"/>
      <c r="F24" s="841"/>
      <c r="G24" s="841"/>
      <c r="H24" s="841"/>
      <c r="I24" s="841"/>
    </row>
    <row r="25" spans="1:9" x14ac:dyDescent="0.25">
      <c r="A25" s="472" t="s">
        <v>1057</v>
      </c>
    </row>
  </sheetData>
  <mergeCells count="12">
    <mergeCell ref="A24:I24"/>
    <mergeCell ref="H1:I1"/>
    <mergeCell ref="A4:A5"/>
    <mergeCell ref="B4:B5"/>
    <mergeCell ref="C4:C5"/>
    <mergeCell ref="D4:D5"/>
    <mergeCell ref="E4:I4"/>
    <mergeCell ref="A20:I20"/>
    <mergeCell ref="A21:I21"/>
    <mergeCell ref="A2:I2"/>
    <mergeCell ref="A22:I22"/>
    <mergeCell ref="A23:I23"/>
  </mergeCells>
  <pageMargins left="0.70866141732283472" right="0.70866141732283472" top="0.15748031496062992" bottom="0" header="0.31496062992125984" footer="0.31496062992125984"/>
  <pageSetup paperSize="9" scale="84"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6"/>
  <sheetViews>
    <sheetView workbookViewId="0">
      <selection activeCell="A11" sqref="A11"/>
    </sheetView>
  </sheetViews>
  <sheetFormatPr defaultRowHeight="12.75" x14ac:dyDescent="0.2"/>
  <cols>
    <col min="15" max="15" width="10.5703125" customWidth="1"/>
    <col min="16" max="16" width="16.85546875" customWidth="1"/>
  </cols>
  <sheetData>
    <row r="1" spans="1:17" ht="19.5" customHeight="1" x14ac:dyDescent="0.2">
      <c r="P1" s="3" t="s">
        <v>539</v>
      </c>
    </row>
    <row r="2" spans="1:17" ht="15" x14ac:dyDescent="0.25">
      <c r="A2" s="849" t="s">
        <v>814</v>
      </c>
      <c r="B2" s="849"/>
      <c r="C2" s="849"/>
      <c r="D2" s="849"/>
      <c r="E2" s="849"/>
      <c r="F2" s="849"/>
      <c r="G2" s="849"/>
      <c r="H2" s="849"/>
      <c r="I2" s="849"/>
      <c r="J2" s="849"/>
      <c r="K2" s="849"/>
      <c r="L2" s="849"/>
      <c r="M2" s="849"/>
      <c r="N2" s="849"/>
      <c r="O2" s="849"/>
      <c r="P2" s="849"/>
    </row>
    <row r="3" spans="1:17" ht="15" customHeight="1" x14ac:dyDescent="0.2">
      <c r="A3" s="852" t="s">
        <v>536</v>
      </c>
      <c r="B3" s="851" t="s">
        <v>519</v>
      </c>
      <c r="C3" s="851"/>
      <c r="D3" s="853"/>
      <c r="E3" s="853"/>
      <c r="F3" s="851"/>
      <c r="G3" s="851"/>
      <c r="H3" s="851"/>
      <c r="I3" s="851"/>
      <c r="J3" s="851"/>
      <c r="K3" s="851"/>
      <c r="L3" s="850" t="s">
        <v>534</v>
      </c>
      <c r="M3" s="850"/>
      <c r="N3" s="850"/>
      <c r="O3" s="850"/>
      <c r="P3" s="851" t="s">
        <v>535</v>
      </c>
      <c r="Q3" s="204"/>
    </row>
    <row r="4" spans="1:17" ht="42.75" customHeight="1" x14ac:dyDescent="0.2">
      <c r="A4" s="852"/>
      <c r="B4" s="851" t="s">
        <v>520</v>
      </c>
      <c r="C4" s="854"/>
      <c r="D4" s="851" t="s">
        <v>521</v>
      </c>
      <c r="E4" s="851"/>
      <c r="F4" s="855" t="s">
        <v>522</v>
      </c>
      <c r="G4" s="851"/>
      <c r="H4" s="851" t="s">
        <v>523</v>
      </c>
      <c r="I4" s="851"/>
      <c r="J4" s="851" t="s">
        <v>524</v>
      </c>
      <c r="K4" s="851"/>
      <c r="L4" s="850"/>
      <c r="M4" s="850"/>
      <c r="N4" s="850"/>
      <c r="O4" s="850"/>
      <c r="P4" s="851"/>
      <c r="Q4" s="204"/>
    </row>
    <row r="5" spans="1:17" ht="132.75" customHeight="1" x14ac:dyDescent="0.2">
      <c r="A5" s="852"/>
      <c r="B5" s="51" t="s">
        <v>525</v>
      </c>
      <c r="C5" s="51" t="s">
        <v>526</v>
      </c>
      <c r="D5" s="207" t="s">
        <v>527</v>
      </c>
      <c r="E5" s="207" t="s">
        <v>526</v>
      </c>
      <c r="F5" s="51" t="s">
        <v>528</v>
      </c>
      <c r="G5" s="51" t="s">
        <v>526</v>
      </c>
      <c r="H5" s="51" t="s">
        <v>529</v>
      </c>
      <c r="I5" s="51" t="s">
        <v>526</v>
      </c>
      <c r="J5" s="51" t="s">
        <v>527</v>
      </c>
      <c r="K5" s="51" t="s">
        <v>526</v>
      </c>
      <c r="L5" s="205" t="s">
        <v>530</v>
      </c>
      <c r="M5" s="51" t="s">
        <v>531</v>
      </c>
      <c r="N5" s="51" t="s">
        <v>532</v>
      </c>
      <c r="O5" s="51" t="s">
        <v>533</v>
      </c>
      <c r="P5" s="851"/>
      <c r="Q5" s="204"/>
    </row>
    <row r="6" spans="1:17" ht="15" x14ac:dyDescent="0.2">
      <c r="A6" s="203"/>
      <c r="B6" s="2"/>
      <c r="C6" s="2"/>
      <c r="D6" s="2"/>
      <c r="E6" s="2"/>
      <c r="F6" s="2"/>
      <c r="G6" s="2"/>
      <c r="H6" s="2"/>
      <c r="I6" s="2"/>
      <c r="J6" s="2"/>
      <c r="K6" s="2"/>
      <c r="L6" s="2"/>
      <c r="M6" s="2"/>
      <c r="N6" s="2"/>
      <c r="O6" s="2"/>
      <c r="P6" s="53"/>
      <c r="Q6" s="204"/>
    </row>
    <row r="11" spans="1:17" ht="14.25" x14ac:dyDescent="0.2">
      <c r="A11" s="224" t="s">
        <v>594</v>
      </c>
      <c r="B11" s="225"/>
      <c r="D11" s="375"/>
      <c r="E11" s="375"/>
    </row>
    <row r="12" spans="1:17" ht="14.25" x14ac:dyDescent="0.2">
      <c r="A12" s="211"/>
      <c r="B12" s="211"/>
      <c r="C12" s="846"/>
      <c r="D12" s="846"/>
    </row>
    <row r="13" spans="1:17" ht="14.25" x14ac:dyDescent="0.2">
      <c r="A13" s="211"/>
      <c r="B13" s="211"/>
      <c r="C13" s="211"/>
      <c r="D13" s="211"/>
    </row>
    <row r="14" spans="1:17" ht="14.25" x14ac:dyDescent="0.2">
      <c r="A14" s="211"/>
      <c r="B14" s="211"/>
      <c r="C14" s="211"/>
      <c r="D14" s="211"/>
    </row>
    <row r="15" spans="1:17" ht="14.25" x14ac:dyDescent="0.2">
      <c r="A15" s="847" t="s">
        <v>595</v>
      </c>
      <c r="B15" s="847"/>
      <c r="C15" s="848"/>
      <c r="D15" s="848"/>
      <c r="E15" s="848"/>
    </row>
    <row r="16" spans="1:17" ht="14.25" x14ac:dyDescent="0.2">
      <c r="A16" s="211"/>
      <c r="B16" s="211"/>
      <c r="C16" s="374" t="s">
        <v>596</v>
      </c>
      <c r="D16" s="374"/>
    </row>
  </sheetData>
  <mergeCells count="13">
    <mergeCell ref="C12:D12"/>
    <mergeCell ref="A15:B15"/>
    <mergeCell ref="C15:E15"/>
    <mergeCell ref="A2:P2"/>
    <mergeCell ref="L3:O4"/>
    <mergeCell ref="P3:P5"/>
    <mergeCell ref="A3:A5"/>
    <mergeCell ref="B3:K3"/>
    <mergeCell ref="B4:C4"/>
    <mergeCell ref="D4:E4"/>
    <mergeCell ref="F4:G4"/>
    <mergeCell ref="H4:I4"/>
    <mergeCell ref="J4:K4"/>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
  <sheetViews>
    <sheetView workbookViewId="0">
      <selection activeCell="F22" sqref="F22"/>
    </sheetView>
  </sheetViews>
  <sheetFormatPr defaultRowHeight="12.75" x14ac:dyDescent="0.2"/>
  <cols>
    <col min="1" max="1" width="15.7109375" customWidth="1"/>
    <col min="2" max="2" width="16.5703125" customWidth="1"/>
    <col min="3" max="3" width="11" customWidth="1"/>
    <col min="4" max="4" width="14.28515625" customWidth="1"/>
    <col min="5" max="5" width="10.140625" customWidth="1"/>
    <col min="6" max="6" width="24.42578125" customWidth="1"/>
    <col min="7" max="7" width="10.140625" customWidth="1"/>
    <col min="8" max="8" width="21.140625" customWidth="1"/>
    <col min="9" max="9" width="10.140625" customWidth="1"/>
  </cols>
  <sheetData>
    <row r="1" spans="1:9" ht="19.5" customHeight="1" x14ac:dyDescent="0.2">
      <c r="G1" s="206" t="s">
        <v>597</v>
      </c>
    </row>
    <row r="2" spans="1:9" ht="15" x14ac:dyDescent="0.25">
      <c r="A2" s="857" t="s">
        <v>623</v>
      </c>
      <c r="B2" s="858"/>
      <c r="C2" s="858"/>
      <c r="D2" s="858"/>
      <c r="E2" s="858"/>
      <c r="F2" s="858"/>
      <c r="G2" s="858"/>
      <c r="H2" s="858"/>
      <c r="I2" s="858"/>
    </row>
    <row r="4" spans="1:9" ht="102" x14ac:dyDescent="0.2">
      <c r="A4" s="370" t="s">
        <v>536</v>
      </c>
      <c r="B4" s="370" t="s">
        <v>733</v>
      </c>
      <c r="C4" s="370" t="s">
        <v>537</v>
      </c>
      <c r="D4" s="370" t="s">
        <v>734</v>
      </c>
      <c r="E4" s="370" t="s">
        <v>538</v>
      </c>
      <c r="F4" s="382" t="s">
        <v>837</v>
      </c>
      <c r="G4" s="382" t="s">
        <v>815</v>
      </c>
      <c r="H4" s="382" t="s">
        <v>816</v>
      </c>
      <c r="I4" s="382" t="s">
        <v>817</v>
      </c>
    </row>
    <row r="5" spans="1:9" x14ac:dyDescent="0.2">
      <c r="A5" s="373"/>
      <c r="B5" s="373"/>
      <c r="C5" s="373"/>
      <c r="D5" s="373"/>
      <c r="E5" s="373"/>
      <c r="F5" s="386"/>
      <c r="G5" s="386"/>
      <c r="H5" s="387"/>
      <c r="I5" s="387"/>
    </row>
    <row r="6" spans="1:9" x14ac:dyDescent="0.2">
      <c r="A6" s="1"/>
      <c r="B6" s="1"/>
      <c r="C6" s="1"/>
      <c r="D6" s="1"/>
      <c r="E6" s="1"/>
      <c r="F6" s="387"/>
      <c r="G6" s="387"/>
      <c r="H6" s="387"/>
      <c r="I6" s="387"/>
    </row>
    <row r="7" spans="1:9" x14ac:dyDescent="0.2">
      <c r="A7" s="1"/>
      <c r="B7" s="1"/>
      <c r="C7" s="1"/>
      <c r="D7" s="1"/>
      <c r="E7" s="1"/>
      <c r="F7" s="387"/>
      <c r="G7" s="387"/>
      <c r="H7" s="387"/>
      <c r="I7" s="387"/>
    </row>
    <row r="10" spans="1:9" ht="14.25" x14ac:dyDescent="0.2">
      <c r="A10" s="846" t="s">
        <v>1048</v>
      </c>
      <c r="B10" s="846"/>
      <c r="C10" s="846"/>
      <c r="D10" s="846"/>
    </row>
    <row r="11" spans="1:9" ht="14.25" x14ac:dyDescent="0.2">
      <c r="A11" s="211"/>
      <c r="B11" s="211"/>
      <c r="C11" s="846"/>
      <c r="D11" s="846"/>
    </row>
    <row r="12" spans="1:9" ht="14.25" x14ac:dyDescent="0.2">
      <c r="A12" s="211"/>
      <c r="B12" s="211"/>
      <c r="C12" s="211"/>
      <c r="D12" s="211"/>
    </row>
    <row r="13" spans="1:9" ht="14.25" x14ac:dyDescent="0.2">
      <c r="A13" s="211"/>
      <c r="B13" s="211"/>
      <c r="C13" s="211"/>
      <c r="D13" s="211"/>
    </row>
    <row r="14" spans="1:9" ht="14.25" x14ac:dyDescent="0.2">
      <c r="A14" s="847" t="s">
        <v>595</v>
      </c>
      <c r="B14" s="847"/>
    </row>
    <row r="15" spans="1:9" ht="14.25" x14ac:dyDescent="0.2">
      <c r="A15" s="211"/>
      <c r="B15" s="211"/>
      <c r="C15" s="856" t="s">
        <v>596</v>
      </c>
      <c r="D15" s="856"/>
    </row>
  </sheetData>
  <mergeCells count="5">
    <mergeCell ref="C11:D11"/>
    <mergeCell ref="A14:B14"/>
    <mergeCell ref="C15:D15"/>
    <mergeCell ref="A2:I2"/>
    <mergeCell ref="A10:D10"/>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16"/>
  <sheetViews>
    <sheetView zoomScale="90" zoomScaleNormal="90" workbookViewId="0">
      <selection activeCell="X27" sqref="X27"/>
    </sheetView>
  </sheetViews>
  <sheetFormatPr defaultRowHeight="12.75" x14ac:dyDescent="0.2"/>
  <cols>
    <col min="1" max="1" width="3.28515625" bestFit="1" customWidth="1"/>
    <col min="2" max="2" width="18.5703125" customWidth="1"/>
    <col min="3" max="3" width="13.5703125" customWidth="1"/>
    <col min="4" max="4" width="14.5703125" customWidth="1"/>
    <col min="5" max="5" width="13.42578125" customWidth="1"/>
    <col min="6" max="8" width="3.5703125" bestFit="1" customWidth="1"/>
    <col min="9" max="10" width="3.28515625" bestFit="1" customWidth="1"/>
    <col min="11" max="42" width="3.5703125" bestFit="1" customWidth="1"/>
  </cols>
  <sheetData>
    <row r="1" spans="1:42" ht="19.5" customHeight="1" x14ac:dyDescent="0.2">
      <c r="A1" s="859" t="s">
        <v>540</v>
      </c>
      <c r="B1" s="859"/>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859"/>
      <c r="AN1" s="859"/>
      <c r="AO1" s="859"/>
      <c r="AP1" s="859"/>
    </row>
    <row r="2" spans="1:42" ht="15" x14ac:dyDescent="0.25">
      <c r="A2" s="849" t="s">
        <v>624</v>
      </c>
      <c r="B2" s="849"/>
      <c r="C2" s="849"/>
      <c r="D2" s="849"/>
      <c r="E2" s="849"/>
      <c r="F2" s="849"/>
      <c r="G2" s="849"/>
      <c r="H2" s="849"/>
      <c r="I2" s="849"/>
      <c r="J2" s="849"/>
      <c r="K2" s="849"/>
      <c r="L2" s="849"/>
      <c r="M2" s="849"/>
      <c r="N2" s="849"/>
      <c r="O2" s="849"/>
      <c r="P2" s="849"/>
      <c r="Q2" s="849"/>
      <c r="R2" s="849"/>
      <c r="S2" s="849"/>
      <c r="T2" s="849"/>
      <c r="U2" s="849"/>
      <c r="V2" s="849"/>
      <c r="W2" s="849"/>
      <c r="X2" s="849"/>
      <c r="Y2" s="849"/>
      <c r="Z2" s="849"/>
      <c r="AA2" s="849"/>
      <c r="AB2" s="849"/>
      <c r="AC2" s="849"/>
      <c r="AD2" s="849"/>
      <c r="AE2" s="849"/>
      <c r="AF2" s="849"/>
      <c r="AG2" s="849"/>
      <c r="AH2" s="849"/>
      <c r="AI2" s="849"/>
      <c r="AJ2" s="849"/>
      <c r="AK2" s="849"/>
      <c r="AL2" s="849"/>
      <c r="AM2" s="849"/>
      <c r="AN2" s="849"/>
      <c r="AO2" s="849"/>
      <c r="AP2" s="849"/>
    </row>
    <row r="3" spans="1:42" ht="14.25" x14ac:dyDescent="0.2">
      <c r="A3" s="861" t="s">
        <v>144</v>
      </c>
      <c r="B3" s="862" t="s">
        <v>551</v>
      </c>
      <c r="C3" s="864" t="s">
        <v>552</v>
      </c>
      <c r="D3" s="864" t="s">
        <v>553</v>
      </c>
      <c r="E3" s="864" t="s">
        <v>554</v>
      </c>
      <c r="F3" s="865" t="s">
        <v>555</v>
      </c>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c r="AJ3" s="865"/>
      <c r="AK3" s="865"/>
      <c r="AL3" s="865"/>
      <c r="AM3" s="865"/>
      <c r="AN3" s="865"/>
      <c r="AO3" s="865"/>
      <c r="AP3" s="865"/>
    </row>
    <row r="4" spans="1:42" ht="84" x14ac:dyDescent="0.2">
      <c r="A4" s="861"/>
      <c r="B4" s="863"/>
      <c r="C4" s="864"/>
      <c r="D4" s="864"/>
      <c r="E4" s="864"/>
      <c r="F4" s="215" t="s">
        <v>556</v>
      </c>
      <c r="G4" s="215" t="s">
        <v>557</v>
      </c>
      <c r="H4" s="215" t="s">
        <v>558</v>
      </c>
      <c r="I4" s="216" t="s">
        <v>559</v>
      </c>
      <c r="J4" s="216" t="s">
        <v>560</v>
      </c>
      <c r="K4" s="215" t="s">
        <v>561</v>
      </c>
      <c r="L4" s="215" t="s">
        <v>562</v>
      </c>
      <c r="M4" s="215" t="s">
        <v>563</v>
      </c>
      <c r="N4" s="215" t="s">
        <v>564</v>
      </c>
      <c r="O4" s="215" t="s">
        <v>565</v>
      </c>
      <c r="P4" s="215" t="s">
        <v>566</v>
      </c>
      <c r="Q4" s="215" t="s">
        <v>567</v>
      </c>
      <c r="R4" s="215" t="s">
        <v>568</v>
      </c>
      <c r="S4" s="215" t="s">
        <v>569</v>
      </c>
      <c r="T4" s="215" t="s">
        <v>570</v>
      </c>
      <c r="U4" s="215" t="s">
        <v>571</v>
      </c>
      <c r="V4" s="215" t="s">
        <v>572</v>
      </c>
      <c r="W4" s="215" t="s">
        <v>573</v>
      </c>
      <c r="X4" s="215" t="s">
        <v>574</v>
      </c>
      <c r="Y4" s="215" t="s">
        <v>575</v>
      </c>
      <c r="Z4" s="215" t="s">
        <v>576</v>
      </c>
      <c r="AA4" s="215" t="s">
        <v>577</v>
      </c>
      <c r="AB4" s="215" t="s">
        <v>578</v>
      </c>
      <c r="AC4" s="215" t="s">
        <v>579</v>
      </c>
      <c r="AD4" s="215" t="s">
        <v>580</v>
      </c>
      <c r="AE4" s="215" t="s">
        <v>581</v>
      </c>
      <c r="AF4" s="215" t="s">
        <v>582</v>
      </c>
      <c r="AG4" s="215" t="s">
        <v>583</v>
      </c>
      <c r="AH4" s="215" t="s">
        <v>584</v>
      </c>
      <c r="AI4" s="215" t="s">
        <v>585</v>
      </c>
      <c r="AJ4" s="215" t="s">
        <v>586</v>
      </c>
      <c r="AK4" s="215" t="s">
        <v>587</v>
      </c>
      <c r="AL4" s="215" t="s">
        <v>588</v>
      </c>
      <c r="AM4" s="215" t="s">
        <v>589</v>
      </c>
      <c r="AN4" s="215" t="s">
        <v>590</v>
      </c>
      <c r="AO4" s="215" t="s">
        <v>591</v>
      </c>
      <c r="AP4" s="215" t="s">
        <v>592</v>
      </c>
    </row>
    <row r="5" spans="1:42" ht="14.25" x14ac:dyDescent="0.2">
      <c r="A5" s="217"/>
      <c r="B5" s="218"/>
      <c r="C5" s="219"/>
      <c r="D5" s="220"/>
      <c r="E5" s="220"/>
      <c r="F5" s="220"/>
      <c r="G5" s="220"/>
      <c r="H5" s="220"/>
      <c r="I5" s="221"/>
      <c r="J5" s="221"/>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row>
    <row r="6" spans="1:42" ht="15" x14ac:dyDescent="0.2">
      <c r="A6" s="211"/>
      <c r="B6" s="847" t="s">
        <v>593</v>
      </c>
      <c r="C6" s="847"/>
      <c r="D6" s="222"/>
      <c r="E6" s="222"/>
      <c r="F6" s="211"/>
      <c r="G6" s="212"/>
      <c r="H6" s="212"/>
      <c r="I6" s="213"/>
      <c r="J6" s="214"/>
      <c r="K6" s="212"/>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row>
    <row r="7" spans="1:42" ht="15" x14ac:dyDescent="0.2">
      <c r="A7" s="211"/>
      <c r="B7" s="847"/>
      <c r="C7" s="847"/>
      <c r="D7" s="847"/>
      <c r="E7" s="847"/>
      <c r="F7" s="211"/>
      <c r="G7" s="212"/>
      <c r="H7" s="212"/>
      <c r="I7" s="213"/>
      <c r="J7" s="214"/>
      <c r="K7" s="212"/>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row>
    <row r="8" spans="1:42" ht="15" x14ac:dyDescent="0.2">
      <c r="A8" s="211"/>
      <c r="B8" s="211"/>
      <c r="C8" s="211"/>
      <c r="D8" s="211"/>
      <c r="E8" s="211"/>
      <c r="F8" s="211"/>
      <c r="G8" s="212"/>
      <c r="H8" s="212"/>
      <c r="I8" s="213"/>
      <c r="J8" s="214"/>
      <c r="K8" s="212"/>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row>
    <row r="9" spans="1:42" ht="15" x14ac:dyDescent="0.2">
      <c r="A9" s="211"/>
      <c r="B9" s="211"/>
      <c r="C9" s="211"/>
      <c r="D9" s="211"/>
      <c r="E9" s="211"/>
      <c r="F9" s="211"/>
      <c r="G9" s="212"/>
      <c r="H9" s="212"/>
      <c r="I9" s="213"/>
      <c r="J9" s="214"/>
      <c r="K9" s="212"/>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row>
    <row r="10" spans="1:42" ht="15" x14ac:dyDescent="0.2">
      <c r="A10" s="224" t="s">
        <v>594</v>
      </c>
      <c r="B10" s="225"/>
      <c r="C10" s="860"/>
      <c r="D10" s="860"/>
      <c r="E10" s="211"/>
      <c r="F10" s="211"/>
      <c r="G10" s="212"/>
      <c r="H10" s="212"/>
      <c r="I10" s="213"/>
      <c r="J10" s="214"/>
      <c r="K10" s="212"/>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row>
    <row r="11" spans="1:42" ht="15" x14ac:dyDescent="0.2">
      <c r="A11" s="211"/>
      <c r="B11" s="211"/>
      <c r="C11" s="846"/>
      <c r="D11" s="846"/>
      <c r="E11" s="211"/>
      <c r="F11" s="211"/>
      <c r="G11" s="212"/>
      <c r="H11" s="212"/>
      <c r="I11" s="213"/>
      <c r="J11" s="214"/>
      <c r="K11" s="212"/>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row>
    <row r="12" spans="1:42" ht="15" x14ac:dyDescent="0.2">
      <c r="A12" s="211"/>
      <c r="B12" s="211"/>
      <c r="C12" s="211"/>
      <c r="D12" s="211"/>
      <c r="E12" s="211"/>
      <c r="F12" s="211"/>
      <c r="G12" s="212"/>
      <c r="H12" s="212"/>
      <c r="I12" s="213"/>
      <c r="J12" s="214"/>
      <c r="K12" s="212"/>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row>
    <row r="13" spans="1:42" ht="15" x14ac:dyDescent="0.2">
      <c r="A13" s="211"/>
      <c r="B13" s="211"/>
      <c r="C13" s="211"/>
      <c r="D13" s="211"/>
      <c r="E13" s="211"/>
      <c r="F13" s="211"/>
      <c r="G13" s="212"/>
      <c r="H13" s="212"/>
      <c r="I13" s="223"/>
      <c r="J13" s="214"/>
      <c r="K13" s="212"/>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row>
    <row r="14" spans="1:42" ht="15" x14ac:dyDescent="0.2">
      <c r="A14" s="847" t="s">
        <v>595</v>
      </c>
      <c r="B14" s="847"/>
      <c r="E14" s="211"/>
      <c r="F14" s="211"/>
      <c r="G14" s="212"/>
      <c r="H14" s="212"/>
      <c r="I14" s="213"/>
      <c r="J14" s="214"/>
      <c r="K14" s="212"/>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row>
    <row r="15" spans="1:42" ht="15" x14ac:dyDescent="0.2">
      <c r="A15" s="211"/>
      <c r="B15" s="211"/>
      <c r="C15" s="856" t="s">
        <v>596</v>
      </c>
      <c r="D15" s="856"/>
      <c r="E15" s="211"/>
      <c r="F15" s="211"/>
      <c r="G15" s="212"/>
      <c r="H15" s="212"/>
      <c r="I15" s="213"/>
      <c r="J15" s="214"/>
      <c r="K15" s="212"/>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row>
    <row r="16" spans="1:42" ht="15" x14ac:dyDescent="0.2">
      <c r="A16" s="211"/>
      <c r="B16" s="211"/>
      <c r="C16" s="211"/>
      <c r="D16" s="211"/>
      <c r="E16" s="211"/>
      <c r="F16" s="211"/>
      <c r="G16" s="212"/>
      <c r="H16" s="212"/>
      <c r="I16" s="213"/>
      <c r="J16" s="214"/>
      <c r="K16" s="212"/>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row>
  </sheetData>
  <mergeCells count="14">
    <mergeCell ref="C15:D15"/>
    <mergeCell ref="A1:AP1"/>
    <mergeCell ref="C11:D11"/>
    <mergeCell ref="B6:C6"/>
    <mergeCell ref="B7:E7"/>
    <mergeCell ref="A14:B14"/>
    <mergeCell ref="C10:D10"/>
    <mergeCell ref="A2:AP2"/>
    <mergeCell ref="A3:A4"/>
    <mergeCell ref="B3:B4"/>
    <mergeCell ref="C3:C4"/>
    <mergeCell ref="D3:D4"/>
    <mergeCell ref="E3:E4"/>
    <mergeCell ref="F3:AP3"/>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11"/>
  <sheetViews>
    <sheetView workbookViewId="0">
      <selection activeCell="B7" sqref="B7:W7"/>
    </sheetView>
  </sheetViews>
  <sheetFormatPr defaultRowHeight="12.75" x14ac:dyDescent="0.2"/>
  <cols>
    <col min="1" max="1" width="17.5703125" customWidth="1"/>
    <col min="2" max="2" width="12.42578125" customWidth="1"/>
    <col min="3" max="23" width="5.5703125" customWidth="1"/>
  </cols>
  <sheetData>
    <row r="1" spans="1:23" ht="19.5" customHeight="1" x14ac:dyDescent="0.2">
      <c r="S1" s="868" t="s">
        <v>755</v>
      </c>
      <c r="T1" s="868"/>
      <c r="U1" s="868"/>
      <c r="V1" s="868"/>
      <c r="W1" s="868"/>
    </row>
    <row r="2" spans="1:23" ht="36" customHeight="1" x14ac:dyDescent="0.25">
      <c r="A2" s="869" t="s">
        <v>598</v>
      </c>
      <c r="B2" s="869"/>
      <c r="C2" s="869"/>
      <c r="D2" s="869"/>
      <c r="E2" s="869"/>
      <c r="F2" s="869"/>
      <c r="G2" s="869"/>
      <c r="H2" s="869"/>
      <c r="I2" s="869"/>
      <c r="J2" s="869"/>
      <c r="K2" s="869"/>
      <c r="L2" s="869"/>
      <c r="M2" s="869"/>
      <c r="N2" s="869"/>
      <c r="O2" s="869"/>
      <c r="P2" s="869"/>
      <c r="Q2" s="869"/>
      <c r="R2" s="869"/>
      <c r="S2" s="869"/>
      <c r="T2" s="869"/>
      <c r="U2" s="869"/>
      <c r="V2" s="869"/>
      <c r="W2" s="869"/>
    </row>
    <row r="3" spans="1:23" ht="14.25" x14ac:dyDescent="0.2">
      <c r="A3" s="211"/>
      <c r="B3" s="211"/>
      <c r="C3" s="211"/>
      <c r="D3" s="211"/>
      <c r="E3" s="211"/>
      <c r="F3" s="211"/>
      <c r="G3" s="211"/>
      <c r="H3" s="211"/>
      <c r="I3" s="211"/>
      <c r="J3" s="211"/>
      <c r="K3" s="211"/>
      <c r="L3" s="211"/>
      <c r="M3" s="211"/>
      <c r="N3" s="211"/>
      <c r="O3" s="211"/>
      <c r="P3" s="211"/>
      <c r="Q3" s="211"/>
      <c r="R3" s="211"/>
      <c r="S3" s="211"/>
      <c r="T3" s="211"/>
      <c r="U3" s="211"/>
      <c r="V3" s="211"/>
      <c r="W3" s="211"/>
    </row>
    <row r="4" spans="1:23" s="350" customFormat="1" ht="42.75" customHeight="1" x14ac:dyDescent="0.2">
      <c r="A4" s="864" t="s">
        <v>551</v>
      </c>
      <c r="B4" s="862"/>
      <c r="C4" s="870" t="s">
        <v>735</v>
      </c>
      <c r="D4" s="870"/>
      <c r="E4" s="870"/>
      <c r="F4" s="872" t="s">
        <v>736</v>
      </c>
      <c r="G4" s="872"/>
      <c r="H4" s="872"/>
      <c r="I4" s="870" t="s">
        <v>737</v>
      </c>
      <c r="J4" s="870"/>
      <c r="K4" s="870"/>
      <c r="L4" s="870" t="s">
        <v>738</v>
      </c>
      <c r="M4" s="870"/>
      <c r="N4" s="870"/>
      <c r="O4" s="870" t="s">
        <v>739</v>
      </c>
      <c r="P4" s="870"/>
      <c r="Q4" s="870"/>
      <c r="R4" s="870" t="s">
        <v>740</v>
      </c>
      <c r="S4" s="870"/>
      <c r="T4" s="870"/>
      <c r="U4" s="871" t="s">
        <v>599</v>
      </c>
      <c r="V4" s="871"/>
      <c r="W4" s="871"/>
    </row>
    <row r="5" spans="1:23" ht="96" x14ac:dyDescent="0.2">
      <c r="A5" s="864"/>
      <c r="B5" s="863"/>
      <c r="C5" s="226" t="s">
        <v>600</v>
      </c>
      <c r="D5" s="226" t="s">
        <v>601</v>
      </c>
      <c r="E5" s="226" t="s">
        <v>602</v>
      </c>
      <c r="F5" s="226" t="s">
        <v>600</v>
      </c>
      <c r="G5" s="226" t="s">
        <v>601</v>
      </c>
      <c r="H5" s="226" t="s">
        <v>602</v>
      </c>
      <c r="I5" s="226" t="s">
        <v>600</v>
      </c>
      <c r="J5" s="226" t="s">
        <v>601</v>
      </c>
      <c r="K5" s="226" t="s">
        <v>602</v>
      </c>
      <c r="L5" s="226" t="s">
        <v>600</v>
      </c>
      <c r="M5" s="226" t="s">
        <v>601</v>
      </c>
      <c r="N5" s="226" t="s">
        <v>602</v>
      </c>
      <c r="O5" s="226" t="s">
        <v>600</v>
      </c>
      <c r="P5" s="226" t="s">
        <v>601</v>
      </c>
      <c r="Q5" s="226" t="s">
        <v>602</v>
      </c>
      <c r="R5" s="226" t="s">
        <v>600</v>
      </c>
      <c r="S5" s="226" t="s">
        <v>601</v>
      </c>
      <c r="T5" s="226" t="s">
        <v>602</v>
      </c>
      <c r="U5" s="226" t="s">
        <v>600</v>
      </c>
      <c r="V5" s="226" t="s">
        <v>601</v>
      </c>
      <c r="W5" s="226" t="s">
        <v>602</v>
      </c>
    </row>
    <row r="6" spans="1:23" ht="14.25" x14ac:dyDescent="0.2">
      <c r="A6" s="866"/>
      <c r="B6" s="227" t="s">
        <v>818</v>
      </c>
      <c r="C6" s="227"/>
      <c r="D6" s="227"/>
      <c r="E6" s="227"/>
      <c r="F6" s="227"/>
      <c r="G6" s="227"/>
      <c r="H6" s="227"/>
      <c r="I6" s="227"/>
      <c r="J6" s="227"/>
      <c r="K6" s="227"/>
      <c r="L6" s="227"/>
      <c r="M6" s="227"/>
      <c r="N6" s="227"/>
      <c r="O6" s="227"/>
      <c r="P6" s="227"/>
      <c r="Q6" s="227"/>
      <c r="R6" s="227"/>
      <c r="S6" s="227"/>
      <c r="T6" s="227"/>
      <c r="U6" s="227"/>
      <c r="V6" s="227"/>
      <c r="W6" s="227"/>
    </row>
    <row r="7" spans="1:23" ht="14.25" x14ac:dyDescent="0.2">
      <c r="A7" s="867"/>
      <c r="B7" s="385" t="s">
        <v>819</v>
      </c>
      <c r="C7" s="385"/>
      <c r="D7" s="385"/>
      <c r="E7" s="385"/>
      <c r="F7" s="385"/>
      <c r="G7" s="385"/>
      <c r="H7" s="385"/>
      <c r="I7" s="385"/>
      <c r="J7" s="385"/>
      <c r="K7" s="385"/>
      <c r="L7" s="385"/>
      <c r="M7" s="385"/>
      <c r="N7" s="385"/>
      <c r="O7" s="385"/>
      <c r="P7" s="385"/>
      <c r="Q7" s="385"/>
      <c r="R7" s="385"/>
      <c r="S7" s="385"/>
      <c r="T7" s="385"/>
      <c r="U7" s="385"/>
      <c r="V7" s="385"/>
      <c r="W7" s="385"/>
    </row>
    <row r="8" spans="1:23" ht="14.25" x14ac:dyDescent="0.2">
      <c r="A8" s="211"/>
      <c r="B8" s="211"/>
      <c r="C8" s="211"/>
      <c r="D8" s="211"/>
      <c r="E8" s="211"/>
      <c r="F8" s="211"/>
      <c r="G8" s="211"/>
      <c r="H8" s="211"/>
      <c r="I8" s="211"/>
      <c r="J8" s="211"/>
      <c r="K8" s="211"/>
      <c r="L8" s="211"/>
      <c r="M8" s="211"/>
      <c r="N8" s="211"/>
      <c r="O8" s="211"/>
      <c r="P8" s="211"/>
      <c r="Q8" s="211"/>
      <c r="R8" s="211"/>
      <c r="S8" s="211"/>
      <c r="T8" s="211"/>
      <c r="U8" s="211"/>
      <c r="V8" s="211"/>
      <c r="W8" s="211"/>
    </row>
    <row r="9" spans="1:23" ht="14.25" x14ac:dyDescent="0.2">
      <c r="A9" s="211"/>
      <c r="B9" s="211"/>
      <c r="C9" s="211"/>
      <c r="D9" s="211"/>
      <c r="E9" s="211"/>
      <c r="F9" s="211"/>
      <c r="G9" s="211"/>
      <c r="H9" s="211"/>
      <c r="I9" s="211"/>
      <c r="J9" s="211"/>
      <c r="K9" s="211"/>
      <c r="L9" s="211"/>
      <c r="M9" s="211"/>
      <c r="N9" s="211"/>
      <c r="O9" s="211"/>
      <c r="P9" s="211"/>
      <c r="Q9" s="211"/>
      <c r="R9" s="211"/>
      <c r="S9" s="211"/>
      <c r="T9" s="211"/>
      <c r="U9" s="211"/>
      <c r="V9" s="211"/>
      <c r="W9" s="211"/>
    </row>
    <row r="10" spans="1:23" ht="14.25" x14ac:dyDescent="0.2">
      <c r="A10" s="847" t="s">
        <v>595</v>
      </c>
      <c r="B10" s="847"/>
      <c r="C10" s="847"/>
      <c r="D10" s="860"/>
      <c r="E10" s="860"/>
      <c r="F10" s="860"/>
      <c r="G10" s="860"/>
      <c r="H10" s="860"/>
      <c r="I10" s="211"/>
      <c r="J10" s="211"/>
      <c r="K10" s="211"/>
      <c r="L10" s="211"/>
      <c r="M10" s="211"/>
      <c r="N10" s="211"/>
      <c r="O10" s="211"/>
      <c r="P10" s="211"/>
      <c r="Q10" s="211"/>
      <c r="R10" s="211"/>
      <c r="S10" s="211"/>
      <c r="T10" s="211"/>
      <c r="U10" s="211"/>
      <c r="V10" s="211"/>
      <c r="W10" s="211"/>
    </row>
    <row r="11" spans="1:23" ht="14.25" x14ac:dyDescent="0.2">
      <c r="A11" s="211"/>
      <c r="B11" s="211"/>
      <c r="C11" s="211"/>
      <c r="D11" s="856" t="s">
        <v>596</v>
      </c>
      <c r="E11" s="856"/>
      <c r="F11" s="856"/>
      <c r="G11" s="856"/>
      <c r="H11" s="856"/>
      <c r="I11" s="211"/>
      <c r="J11" s="211"/>
      <c r="K11" s="211"/>
      <c r="L11" s="211"/>
      <c r="M11" s="211"/>
      <c r="N11" s="211"/>
      <c r="O11" s="211"/>
      <c r="P11" s="211"/>
      <c r="Q11" s="211"/>
      <c r="R11" s="211"/>
      <c r="S11" s="211"/>
      <c r="T11" s="211"/>
      <c r="U11" s="211"/>
      <c r="V11" s="211"/>
      <c r="W11" s="211"/>
    </row>
  </sheetData>
  <mergeCells count="15">
    <mergeCell ref="A10:C10"/>
    <mergeCell ref="D10:H10"/>
    <mergeCell ref="D11:H11"/>
    <mergeCell ref="A6:A7"/>
    <mergeCell ref="S1:W1"/>
    <mergeCell ref="A2:W2"/>
    <mergeCell ref="O4:Q4"/>
    <mergeCell ref="R4:T4"/>
    <mergeCell ref="U4:W4"/>
    <mergeCell ref="A4:A5"/>
    <mergeCell ref="C4:E4"/>
    <mergeCell ref="B4:B5"/>
    <mergeCell ref="F4:H4"/>
    <mergeCell ref="I4:K4"/>
    <mergeCell ref="L4:N4"/>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4"/>
  <sheetViews>
    <sheetView workbookViewId="0">
      <selection activeCell="H5" sqref="H5:I7"/>
    </sheetView>
  </sheetViews>
  <sheetFormatPr defaultRowHeight="12.75" x14ac:dyDescent="0.2"/>
  <cols>
    <col min="1" max="1" width="3" bestFit="1" customWidth="1"/>
    <col min="2" max="2" width="20.7109375" customWidth="1"/>
    <col min="3" max="3" width="16.28515625" customWidth="1"/>
    <col min="4" max="9" width="9.85546875" customWidth="1"/>
    <col min="10" max="10" width="11.85546875" customWidth="1"/>
    <col min="11" max="11" width="9.85546875" customWidth="1"/>
    <col min="12" max="12" width="10.5703125" bestFit="1" customWidth="1"/>
  </cols>
  <sheetData>
    <row r="1" spans="1:19" x14ac:dyDescent="0.2">
      <c r="R1" s="876" t="s">
        <v>754</v>
      </c>
      <c r="S1" s="877"/>
    </row>
    <row r="2" spans="1:19" s="351" customFormat="1" ht="15" x14ac:dyDescent="0.25">
      <c r="A2" s="878" t="s">
        <v>741</v>
      </c>
      <c r="B2" s="878"/>
      <c r="C2" s="878"/>
      <c r="D2" s="878"/>
      <c r="E2" s="878"/>
      <c r="F2" s="878"/>
      <c r="G2" s="878"/>
      <c r="H2" s="878"/>
      <c r="I2" s="878"/>
      <c r="J2" s="878"/>
      <c r="K2" s="878"/>
      <c r="L2" s="878"/>
      <c r="M2" s="878"/>
      <c r="N2" s="878"/>
      <c r="O2" s="878"/>
      <c r="P2" s="878"/>
      <c r="Q2" s="878"/>
      <c r="R2" s="878"/>
      <c r="S2" s="878"/>
    </row>
    <row r="3" spans="1:19" s="351" customFormat="1" x14ac:dyDescent="0.2"/>
    <row r="4" spans="1:19" s="351" customFormat="1" x14ac:dyDescent="0.2">
      <c r="A4" s="879" t="s">
        <v>144</v>
      </c>
      <c r="B4" s="880" t="s">
        <v>551</v>
      </c>
      <c r="C4" s="883" t="s">
        <v>820</v>
      </c>
      <c r="D4" s="883" t="s">
        <v>610</v>
      </c>
      <c r="E4" s="883"/>
      <c r="F4" s="883"/>
      <c r="G4" s="883"/>
      <c r="H4" s="883"/>
      <c r="I4" s="883"/>
      <c r="J4" s="883"/>
      <c r="K4" s="883"/>
      <c r="L4" s="883"/>
      <c r="M4" s="883"/>
      <c r="N4" s="883"/>
      <c r="O4" s="883"/>
      <c r="P4" s="883"/>
      <c r="Q4" s="883"/>
      <c r="R4" s="883"/>
      <c r="S4" s="883"/>
    </row>
    <row r="5" spans="1:19" s="351" customFormat="1" ht="27" customHeight="1" x14ac:dyDescent="0.2">
      <c r="A5" s="879"/>
      <c r="B5" s="881"/>
      <c r="C5" s="883"/>
      <c r="D5" s="883" t="s">
        <v>611</v>
      </c>
      <c r="E5" s="883"/>
      <c r="F5" s="883" t="s">
        <v>612</v>
      </c>
      <c r="G5" s="883"/>
      <c r="H5" s="874" t="s">
        <v>821</v>
      </c>
      <c r="I5" s="875"/>
      <c r="J5" s="883" t="s">
        <v>613</v>
      </c>
      <c r="K5" s="883"/>
      <c r="L5" s="873" t="s">
        <v>742</v>
      </c>
      <c r="M5" s="873"/>
      <c r="N5" s="873" t="s">
        <v>823</v>
      </c>
      <c r="O5" s="873"/>
      <c r="P5" s="873" t="s">
        <v>824</v>
      </c>
      <c r="Q5" s="873"/>
      <c r="R5" s="873" t="s">
        <v>825</v>
      </c>
      <c r="S5" s="873"/>
    </row>
    <row r="6" spans="1:19" s="351" customFormat="1" ht="54.75" customHeight="1" x14ac:dyDescent="0.2">
      <c r="A6" s="879"/>
      <c r="B6" s="882"/>
      <c r="C6" s="883"/>
      <c r="D6" s="353" t="s">
        <v>614</v>
      </c>
      <c r="E6" s="353" t="s">
        <v>615</v>
      </c>
      <c r="F6" s="353" t="s">
        <v>616</v>
      </c>
      <c r="G6" s="353" t="s">
        <v>615</v>
      </c>
      <c r="H6" s="353" t="s">
        <v>822</v>
      </c>
      <c r="I6" s="353" t="s">
        <v>615</v>
      </c>
      <c r="J6" s="353" t="s">
        <v>617</v>
      </c>
      <c r="K6" s="353" t="s">
        <v>615</v>
      </c>
      <c r="L6" s="353" t="s">
        <v>743</v>
      </c>
      <c r="M6" s="353" t="s">
        <v>615</v>
      </c>
      <c r="N6" s="353" t="s">
        <v>744</v>
      </c>
      <c r="O6" s="353" t="s">
        <v>615</v>
      </c>
      <c r="P6" s="353" t="s">
        <v>745</v>
      </c>
      <c r="Q6" s="353" t="s">
        <v>615</v>
      </c>
      <c r="R6" s="353" t="s">
        <v>746</v>
      </c>
      <c r="S6" s="353" t="s">
        <v>615</v>
      </c>
    </row>
    <row r="7" spans="1:19" s="351" customFormat="1" ht="14.25" x14ac:dyDescent="0.2">
      <c r="A7" s="355"/>
      <c r="B7" s="356"/>
      <c r="C7" s="352"/>
      <c r="D7" s="354"/>
      <c r="E7" s="354"/>
      <c r="F7" s="354"/>
      <c r="G7" s="354"/>
      <c r="H7" s="354"/>
      <c r="I7" s="354"/>
      <c r="J7" s="357"/>
      <c r="K7" s="357"/>
      <c r="L7" s="357"/>
      <c r="M7" s="357"/>
      <c r="N7" s="357"/>
      <c r="O7" s="357"/>
      <c r="P7" s="357"/>
      <c r="Q7" s="357"/>
      <c r="R7" s="357"/>
      <c r="S7" s="357"/>
    </row>
    <row r="9" spans="1:19" ht="12.75" customHeight="1" x14ac:dyDescent="0.2">
      <c r="A9" s="847" t="s">
        <v>594</v>
      </c>
      <c r="B9" s="847"/>
      <c r="C9" s="860"/>
      <c r="D9" s="860"/>
    </row>
    <row r="10" spans="1:19" ht="14.25" x14ac:dyDescent="0.2">
      <c r="A10" s="211"/>
      <c r="B10" s="211"/>
      <c r="C10" s="211"/>
      <c r="D10" s="211"/>
    </row>
    <row r="11" spans="1:19" ht="14.25" x14ac:dyDescent="0.2">
      <c r="A11" s="211"/>
      <c r="B11" s="211"/>
      <c r="C11" s="211"/>
      <c r="D11" s="211"/>
    </row>
    <row r="12" spans="1:19" ht="14.25" x14ac:dyDescent="0.2">
      <c r="A12" s="211"/>
      <c r="B12" s="211"/>
      <c r="C12" s="211"/>
      <c r="D12" s="211"/>
    </row>
    <row r="13" spans="1:19" ht="14.25" x14ac:dyDescent="0.2">
      <c r="A13" s="847" t="s">
        <v>595</v>
      </c>
      <c r="B13" s="847"/>
      <c r="C13" s="860"/>
      <c r="D13" s="860"/>
      <c r="E13" s="376"/>
      <c r="F13" s="376"/>
      <c r="G13" s="376"/>
    </row>
    <row r="14" spans="1:19" x14ac:dyDescent="0.2">
      <c r="C14" s="856" t="s">
        <v>596</v>
      </c>
      <c r="D14" s="856"/>
      <c r="E14" s="374"/>
      <c r="F14" s="374"/>
      <c r="G14" s="374"/>
    </row>
  </sheetData>
  <mergeCells count="19">
    <mergeCell ref="L5:M5"/>
    <mergeCell ref="N5:O5"/>
    <mergeCell ref="P5:Q5"/>
    <mergeCell ref="C13:D13"/>
    <mergeCell ref="R5:S5"/>
    <mergeCell ref="H5:I5"/>
    <mergeCell ref="C14:D14"/>
    <mergeCell ref="R1:S1"/>
    <mergeCell ref="A2:S2"/>
    <mergeCell ref="A9:B9"/>
    <mergeCell ref="C9:D9"/>
    <mergeCell ref="A13:B13"/>
    <mergeCell ref="A4:A6"/>
    <mergeCell ref="B4:B6"/>
    <mergeCell ref="C4:C6"/>
    <mergeCell ref="D4:S4"/>
    <mergeCell ref="D5:E5"/>
    <mergeCell ref="F5:G5"/>
    <mergeCell ref="J5:K5"/>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7"/>
  <sheetViews>
    <sheetView topLeftCell="A13" workbookViewId="0">
      <selection activeCell="J22" sqref="J22"/>
    </sheetView>
  </sheetViews>
  <sheetFormatPr defaultRowHeight="12.75" x14ac:dyDescent="0.2"/>
  <cols>
    <col min="1" max="1" width="23.28515625" customWidth="1"/>
    <col min="2" max="2" width="14.28515625" customWidth="1"/>
    <col min="3" max="3" width="9.28515625" customWidth="1"/>
    <col min="4" max="4" width="23.42578125" bestFit="1" customWidth="1"/>
    <col min="5" max="5" width="18.85546875" customWidth="1"/>
    <col min="6" max="6" width="30.85546875" customWidth="1"/>
    <col min="7" max="7" width="15.5703125" customWidth="1"/>
    <col min="8" max="9" width="13.5703125" bestFit="1" customWidth="1"/>
    <col min="10" max="10" width="24" customWidth="1"/>
    <col min="11" max="11" width="21.5703125" customWidth="1"/>
    <col min="12" max="22" width="5.5703125" customWidth="1"/>
  </cols>
  <sheetData>
    <row r="1" spans="1:11" ht="19.5" customHeight="1" x14ac:dyDescent="0.2">
      <c r="J1" s="231" t="s">
        <v>618</v>
      </c>
      <c r="K1" s="228"/>
    </row>
    <row r="2" spans="1:11" ht="15" x14ac:dyDescent="0.25">
      <c r="A2" s="884" t="s">
        <v>625</v>
      </c>
      <c r="B2" s="884"/>
      <c r="C2" s="884"/>
      <c r="D2" s="884"/>
      <c r="E2" s="884"/>
      <c r="F2" s="884"/>
      <c r="G2" s="884"/>
      <c r="H2" s="884"/>
      <c r="I2" s="884"/>
      <c r="J2" s="231"/>
      <c r="K2" s="231"/>
    </row>
    <row r="3" spans="1:11" s="358" customFormat="1" ht="14.25" customHeight="1" x14ac:dyDescent="0.2">
      <c r="A3" s="885" t="s">
        <v>551</v>
      </c>
      <c r="B3" s="888" t="s">
        <v>747</v>
      </c>
      <c r="C3" s="888"/>
      <c r="D3" s="888"/>
      <c r="E3" s="888"/>
      <c r="F3" s="888" t="s">
        <v>619</v>
      </c>
      <c r="G3" s="888"/>
      <c r="H3" s="888"/>
      <c r="I3" s="888"/>
      <c r="J3" s="888"/>
    </row>
    <row r="4" spans="1:11" s="358" customFormat="1" ht="14.25" customHeight="1" x14ac:dyDescent="0.2">
      <c r="A4" s="886"/>
      <c r="B4" s="885" t="s">
        <v>748</v>
      </c>
      <c r="C4" s="888" t="s">
        <v>749</v>
      </c>
      <c r="D4" s="888" t="s">
        <v>750</v>
      </c>
      <c r="E4" s="888" t="s">
        <v>751</v>
      </c>
      <c r="F4" s="885" t="s">
        <v>148</v>
      </c>
      <c r="G4" s="888" t="s">
        <v>146</v>
      </c>
      <c r="H4" s="888"/>
      <c r="I4" s="888"/>
      <c r="J4" s="888"/>
    </row>
    <row r="5" spans="1:11" s="359" customFormat="1" ht="57" customHeight="1" x14ac:dyDescent="0.2">
      <c r="A5" s="886"/>
      <c r="B5" s="886"/>
      <c r="C5" s="888"/>
      <c r="D5" s="888"/>
      <c r="E5" s="888"/>
      <c r="F5" s="886"/>
      <c r="G5" s="889" t="s">
        <v>605</v>
      </c>
      <c r="H5" s="890"/>
      <c r="I5" s="885" t="s">
        <v>606</v>
      </c>
      <c r="J5" s="885" t="s">
        <v>620</v>
      </c>
    </row>
    <row r="6" spans="1:11" s="359" customFormat="1" x14ac:dyDescent="0.2">
      <c r="A6" s="887"/>
      <c r="B6" s="887"/>
      <c r="C6" s="888"/>
      <c r="D6" s="888"/>
      <c r="E6" s="888"/>
      <c r="F6" s="887"/>
      <c r="G6" s="230" t="s">
        <v>603</v>
      </c>
      <c r="H6" s="230" t="s">
        <v>604</v>
      </c>
      <c r="I6" s="887"/>
      <c r="J6" s="887"/>
    </row>
    <row r="7" spans="1:11" s="359" customFormat="1" x14ac:dyDescent="0.2">
      <c r="A7" s="360"/>
      <c r="B7" s="360"/>
      <c r="C7" s="360"/>
      <c r="D7" s="360"/>
      <c r="E7" s="360"/>
      <c r="F7" s="360"/>
      <c r="G7" s="360"/>
      <c r="H7" s="360"/>
      <c r="I7" s="360"/>
      <c r="J7" s="360"/>
    </row>
    <row r="8" spans="1:11" s="351" customFormat="1" x14ac:dyDescent="0.2">
      <c r="A8" s="359"/>
      <c r="B8" s="359"/>
      <c r="C8" s="359"/>
      <c r="D8" s="359"/>
      <c r="E8" s="359"/>
      <c r="F8" s="359"/>
      <c r="G8" s="359"/>
      <c r="H8" s="359"/>
      <c r="I8" s="359"/>
      <c r="J8" s="359"/>
    </row>
    <row r="9" spans="1:11" s="359" customFormat="1" ht="18.75" customHeight="1" x14ac:dyDescent="0.2">
      <c r="A9" s="892" t="s">
        <v>607</v>
      </c>
      <c r="B9" s="892"/>
      <c r="C9" s="892"/>
      <c r="D9" s="892"/>
      <c r="E9" s="892"/>
      <c r="F9" s="892"/>
      <c r="G9" s="892"/>
      <c r="H9" s="892"/>
      <c r="I9" s="892"/>
      <c r="J9" s="892"/>
    </row>
    <row r="10" spans="1:11" s="358" customFormat="1" ht="51" x14ac:dyDescent="0.2">
      <c r="A10" s="230" t="s">
        <v>144</v>
      </c>
      <c r="B10" s="230" t="s">
        <v>608</v>
      </c>
      <c r="C10" s="230" t="s">
        <v>266</v>
      </c>
      <c r="D10" s="230" t="s">
        <v>609</v>
      </c>
      <c r="E10" s="230" t="s">
        <v>826</v>
      </c>
      <c r="F10" s="230" t="s">
        <v>621</v>
      </c>
      <c r="G10" s="230" t="s">
        <v>753</v>
      </c>
      <c r="H10" s="230" t="s">
        <v>54</v>
      </c>
    </row>
    <row r="11" spans="1:11" s="358" customFormat="1" x14ac:dyDescent="0.2">
      <c r="A11" s="371"/>
      <c r="B11" s="371"/>
      <c r="C11" s="371"/>
      <c r="D11" s="371"/>
      <c r="E11" s="371"/>
      <c r="F11" s="371"/>
      <c r="G11" s="371"/>
      <c r="H11" s="371"/>
    </row>
    <row r="12" spans="1:11" s="358" customFormat="1" x14ac:dyDescent="0.2">
      <c r="A12" s="372"/>
      <c r="B12" s="372"/>
      <c r="C12" s="372"/>
      <c r="D12" s="372"/>
      <c r="E12" s="372"/>
      <c r="F12" s="372"/>
      <c r="G12" s="372"/>
      <c r="H12" s="372"/>
    </row>
    <row r="13" spans="1:11" s="358" customFormat="1" x14ac:dyDescent="0.2">
      <c r="A13" s="377"/>
      <c r="B13" s="377"/>
      <c r="C13" s="377"/>
      <c r="D13" s="377"/>
      <c r="E13" s="377"/>
      <c r="F13" s="377"/>
      <c r="G13" s="377"/>
      <c r="H13" s="377"/>
    </row>
    <row r="14" spans="1:11" s="358" customFormat="1" x14ac:dyDescent="0.2">
      <c r="A14" s="893" t="s">
        <v>752</v>
      </c>
      <c r="B14" s="893"/>
      <c r="C14" s="893"/>
      <c r="D14" s="893"/>
      <c r="E14" s="893"/>
      <c r="F14" s="893"/>
      <c r="G14" s="893"/>
      <c r="H14" s="893"/>
      <c r="I14" s="893"/>
      <c r="J14" s="893"/>
    </row>
    <row r="15" spans="1:11" s="359" customFormat="1" x14ac:dyDescent="0.2">
      <c r="A15" s="3" t="s">
        <v>827</v>
      </c>
      <c r="B15" s="3"/>
      <c r="C15" s="3"/>
      <c r="D15" s="3"/>
      <c r="E15" s="3"/>
      <c r="F15" s="3"/>
      <c r="G15" s="3"/>
      <c r="H15" s="3"/>
      <c r="I15" s="3"/>
      <c r="J15" s="3"/>
    </row>
    <row r="16" spans="1:11" s="359" customFormat="1" x14ac:dyDescent="0.2"/>
    <row r="17" spans="1:8" s="359" customFormat="1" ht="16.5" customHeight="1" x14ac:dyDescent="0.2">
      <c r="A17" s="891" t="s">
        <v>830</v>
      </c>
      <c r="B17" s="891"/>
      <c r="C17" s="891"/>
      <c r="D17" s="891"/>
      <c r="E17" s="891"/>
      <c r="F17" s="891"/>
      <c r="G17" s="891"/>
      <c r="H17" s="891"/>
    </row>
    <row r="18" spans="1:8" s="3" customFormat="1" ht="63.75" x14ac:dyDescent="0.2">
      <c r="A18" s="354" t="s">
        <v>144</v>
      </c>
      <c r="B18" s="354" t="s">
        <v>608</v>
      </c>
      <c r="C18" s="353" t="s">
        <v>266</v>
      </c>
      <c r="D18" s="353" t="s">
        <v>832</v>
      </c>
      <c r="E18" s="353" t="s">
        <v>828</v>
      </c>
      <c r="F18" s="353" t="s">
        <v>829</v>
      </c>
      <c r="G18" s="353" t="s">
        <v>838</v>
      </c>
      <c r="H18" s="351"/>
    </row>
    <row r="19" spans="1:8" s="3" customFormat="1" x14ac:dyDescent="0.2">
      <c r="A19" s="357"/>
      <c r="B19" s="357"/>
      <c r="C19" s="357"/>
      <c r="D19" s="357"/>
      <c r="E19" s="357"/>
      <c r="F19" s="357"/>
      <c r="G19" s="357"/>
      <c r="H19" s="351"/>
    </row>
    <row r="20" spans="1:8" s="3" customFormat="1" x14ac:dyDescent="0.2">
      <c r="A20" s="351"/>
      <c r="B20" s="351"/>
      <c r="C20" s="351"/>
      <c r="D20" s="351"/>
      <c r="E20" s="351"/>
      <c r="F20" s="351"/>
      <c r="G20" s="351"/>
      <c r="H20" s="351"/>
    </row>
    <row r="21" spans="1:8" s="3" customFormat="1" x14ac:dyDescent="0.2">
      <c r="A21" s="383" t="s">
        <v>836</v>
      </c>
      <c r="B21" s="351"/>
      <c r="C21" s="351"/>
      <c r="D21" s="351"/>
      <c r="E21" s="351"/>
      <c r="F21" s="351"/>
      <c r="G21" s="351"/>
      <c r="H21" s="351"/>
    </row>
    <row r="22" spans="1:8" s="378" customFormat="1" ht="76.5" x14ac:dyDescent="0.2">
      <c r="A22" s="354" t="s">
        <v>144</v>
      </c>
      <c r="B22" s="354" t="s">
        <v>608</v>
      </c>
      <c r="C22" s="353" t="s">
        <v>266</v>
      </c>
      <c r="D22" s="353" t="s">
        <v>839</v>
      </c>
      <c r="E22" s="353" t="s">
        <v>831</v>
      </c>
      <c r="F22" s="353" t="s">
        <v>841</v>
      </c>
      <c r="G22" s="353" t="s">
        <v>840</v>
      </c>
      <c r="H22" s="354" t="s">
        <v>54</v>
      </c>
    </row>
    <row r="23" spans="1:8" s="3" customFormat="1" x14ac:dyDescent="0.2">
      <c r="A23" s="357"/>
      <c r="B23" s="357"/>
      <c r="C23" s="357"/>
      <c r="D23" s="357"/>
      <c r="E23" s="357"/>
      <c r="F23" s="357"/>
      <c r="G23" s="357"/>
      <c r="H23" s="357"/>
    </row>
    <row r="24" spans="1:8" s="3" customFormat="1" x14ac:dyDescent="0.2">
      <c r="A24" s="351"/>
      <c r="B24" s="351"/>
      <c r="C24" s="351"/>
      <c r="D24" s="351"/>
      <c r="E24" s="351"/>
      <c r="F24" s="351"/>
      <c r="G24" s="351"/>
      <c r="H24" s="351"/>
    </row>
    <row r="25" spans="1:8" s="3" customFormat="1" x14ac:dyDescent="0.2">
      <c r="A25" s="383" t="s">
        <v>842</v>
      </c>
      <c r="B25" s="351"/>
      <c r="C25" s="351"/>
      <c r="D25" s="351"/>
      <c r="E25" s="351"/>
      <c r="F25" s="351"/>
      <c r="G25" s="351"/>
      <c r="H25" s="351"/>
    </row>
    <row r="26" spans="1:8" s="379" customFormat="1" ht="38.25" x14ac:dyDescent="0.2">
      <c r="A26" s="353" t="s">
        <v>144</v>
      </c>
      <c r="B26" s="353" t="s">
        <v>608</v>
      </c>
      <c r="C26" s="353" t="s">
        <v>266</v>
      </c>
      <c r="D26" s="353" t="s">
        <v>833</v>
      </c>
      <c r="E26" s="353" t="s">
        <v>834</v>
      </c>
      <c r="F26" s="353" t="s">
        <v>835</v>
      </c>
      <c r="G26" s="384"/>
      <c r="H26" s="384"/>
    </row>
    <row r="27" spans="1:8" s="3" customFormat="1" x14ac:dyDescent="0.2">
      <c r="A27" s="357"/>
      <c r="B27" s="357"/>
      <c r="C27" s="357"/>
      <c r="D27" s="357"/>
      <c r="E27" s="357"/>
      <c r="F27" s="357"/>
      <c r="G27" s="351"/>
      <c r="H27" s="351"/>
    </row>
    <row r="28" spans="1:8" s="3" customFormat="1" x14ac:dyDescent="0.2">
      <c r="A28" s="380"/>
      <c r="B28" s="380"/>
      <c r="C28" s="380"/>
      <c r="D28" s="380"/>
      <c r="E28" s="380"/>
      <c r="F28" s="380"/>
    </row>
    <row r="29" spans="1:8" s="3" customFormat="1" x14ac:dyDescent="0.2">
      <c r="A29" s="380" t="s">
        <v>843</v>
      </c>
      <c r="B29" s="380"/>
      <c r="C29" s="380"/>
      <c r="D29" s="380"/>
      <c r="E29" s="380"/>
      <c r="F29" s="380"/>
    </row>
    <row r="30" spans="1:8" s="3" customFormat="1" x14ac:dyDescent="0.2"/>
    <row r="32" spans="1:8" s="229" customFormat="1" ht="14.25" x14ac:dyDescent="0.2">
      <c r="A32" s="847" t="s">
        <v>594</v>
      </c>
      <c r="B32" s="847"/>
      <c r="C32" s="860"/>
      <c r="D32" s="860"/>
    </row>
    <row r="33" spans="1:4" s="229" customFormat="1" ht="14.25" x14ac:dyDescent="0.2">
      <c r="A33" s="211"/>
      <c r="B33" s="211"/>
      <c r="C33" s="211"/>
      <c r="D33" s="211"/>
    </row>
    <row r="34" spans="1:4" s="229" customFormat="1" ht="14.25" x14ac:dyDescent="0.2">
      <c r="A34" s="211"/>
      <c r="B34" s="211"/>
      <c r="C34" s="211"/>
      <c r="D34" s="211"/>
    </row>
    <row r="35" spans="1:4" s="229" customFormat="1" ht="14.25" x14ac:dyDescent="0.2">
      <c r="A35" s="211"/>
      <c r="B35" s="211"/>
      <c r="C35" s="211"/>
      <c r="D35" s="211"/>
    </row>
    <row r="36" spans="1:4" s="229" customFormat="1" ht="14.25" x14ac:dyDescent="0.2">
      <c r="A36" s="847" t="s">
        <v>595</v>
      </c>
      <c r="B36" s="847"/>
      <c r="C36" s="860"/>
      <c r="D36" s="860"/>
    </row>
    <row r="37" spans="1:4" s="229" customFormat="1" ht="14.25" x14ac:dyDescent="0.2">
      <c r="A37" s="211"/>
      <c r="B37" s="211"/>
      <c r="C37" s="856" t="s">
        <v>596</v>
      </c>
      <c r="D37" s="856"/>
    </row>
  </sheetData>
  <mergeCells count="21">
    <mergeCell ref="C37:D37"/>
    <mergeCell ref="A17:H17"/>
    <mergeCell ref="A32:B32"/>
    <mergeCell ref="B4:B6"/>
    <mergeCell ref="A36:B36"/>
    <mergeCell ref="A9:J9"/>
    <mergeCell ref="C36:D36"/>
    <mergeCell ref="A14:J14"/>
    <mergeCell ref="C32:D32"/>
    <mergeCell ref="A2:I2"/>
    <mergeCell ref="A3:A6"/>
    <mergeCell ref="B3:E3"/>
    <mergeCell ref="F3:J3"/>
    <mergeCell ref="C4:C6"/>
    <mergeCell ref="G5:H5"/>
    <mergeCell ref="F4:F6"/>
    <mergeCell ref="G4:J4"/>
    <mergeCell ref="I5:I6"/>
    <mergeCell ref="J5:J6"/>
    <mergeCell ref="E4:E6"/>
    <mergeCell ref="D4:D6"/>
  </mergeCells>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9"/>
  <sheetViews>
    <sheetView workbookViewId="0">
      <selection activeCell="A29" sqref="A29:F29"/>
    </sheetView>
  </sheetViews>
  <sheetFormatPr defaultRowHeight="12.75" x14ac:dyDescent="0.2"/>
  <cols>
    <col min="1" max="1" width="16.28515625" customWidth="1"/>
    <col min="2" max="3" width="11.42578125" customWidth="1"/>
    <col min="4" max="4" width="16" customWidth="1"/>
    <col min="5" max="5" width="12" customWidth="1"/>
    <col min="7" max="7" width="13.42578125" customWidth="1"/>
    <col min="10" max="10" width="16.5703125" customWidth="1"/>
  </cols>
  <sheetData>
    <row r="1" spans="1:14" x14ac:dyDescent="0.2">
      <c r="J1" s="423" t="s">
        <v>887</v>
      </c>
    </row>
    <row r="2" spans="1:14" x14ac:dyDescent="0.2">
      <c r="A2" s="419" t="s">
        <v>879</v>
      </c>
    </row>
    <row r="4" spans="1:14" x14ac:dyDescent="0.2">
      <c r="B4" s="421"/>
      <c r="C4" s="421"/>
      <c r="D4" s="421"/>
      <c r="E4" s="422"/>
      <c r="F4" s="422"/>
      <c r="G4" s="422"/>
      <c r="H4" s="422"/>
    </row>
    <row r="5" spans="1:14" s="420" customFormat="1" ht="24" customHeight="1" x14ac:dyDescent="0.2">
      <c r="A5" s="851" t="s">
        <v>880</v>
      </c>
      <c r="B5" s="851" t="s">
        <v>881</v>
      </c>
      <c r="C5" s="851"/>
      <c r="D5" s="851"/>
      <c r="E5" s="851" t="s">
        <v>882</v>
      </c>
      <c r="F5" s="851"/>
      <c r="G5" s="851"/>
      <c r="H5" s="851" t="s">
        <v>883</v>
      </c>
      <c r="I5" s="851"/>
      <c r="J5" s="851"/>
    </row>
    <row r="6" spans="1:14" s="420" customFormat="1" ht="38.25" x14ac:dyDescent="0.2">
      <c r="A6" s="851"/>
      <c r="B6" s="414" t="s">
        <v>148</v>
      </c>
      <c r="C6" s="414" t="s">
        <v>884</v>
      </c>
      <c r="D6" s="414" t="s">
        <v>885</v>
      </c>
      <c r="E6" s="414" t="s">
        <v>148</v>
      </c>
      <c r="F6" s="414" t="s">
        <v>884</v>
      </c>
      <c r="G6" s="414" t="s">
        <v>885</v>
      </c>
      <c r="H6" s="414" t="s">
        <v>148</v>
      </c>
      <c r="I6" s="414" t="s">
        <v>884</v>
      </c>
      <c r="J6" s="414" t="s">
        <v>885</v>
      </c>
    </row>
    <row r="7" spans="1:14" x14ac:dyDescent="0.2">
      <c r="A7" s="1"/>
      <c r="B7" s="1"/>
      <c r="C7" s="1"/>
      <c r="D7" s="1"/>
      <c r="E7" s="1"/>
      <c r="F7" s="1"/>
      <c r="G7" s="1"/>
      <c r="H7" s="1"/>
      <c r="I7" s="1"/>
      <c r="J7" s="1"/>
    </row>
    <row r="9" spans="1:14" x14ac:dyDescent="0.2">
      <c r="J9" s="419" t="s">
        <v>908</v>
      </c>
    </row>
    <row r="10" spans="1:14" x14ac:dyDescent="0.2">
      <c r="A10" s="419" t="s">
        <v>886</v>
      </c>
    </row>
    <row r="12" spans="1:14" s="424" customFormat="1" ht="38.25" x14ac:dyDescent="0.2">
      <c r="A12" s="414" t="s">
        <v>880</v>
      </c>
      <c r="B12" s="414" t="s">
        <v>888</v>
      </c>
      <c r="C12" s="414" t="s">
        <v>889</v>
      </c>
      <c r="D12" s="414" t="s">
        <v>890</v>
      </c>
      <c r="E12" s="414" t="s">
        <v>891</v>
      </c>
      <c r="F12" s="414" t="s">
        <v>892</v>
      </c>
      <c r="G12" s="414" t="s">
        <v>893</v>
      </c>
      <c r="H12" s="414" t="s">
        <v>894</v>
      </c>
      <c r="I12" s="414" t="s">
        <v>895</v>
      </c>
      <c r="J12" s="414" t="s">
        <v>896</v>
      </c>
      <c r="K12" s="414" t="s">
        <v>897</v>
      </c>
      <c r="L12" s="414" t="s">
        <v>898</v>
      </c>
      <c r="M12" s="414" t="s">
        <v>899</v>
      </c>
      <c r="N12" s="414" t="s">
        <v>910</v>
      </c>
    </row>
    <row r="13" spans="1:14" x14ac:dyDescent="0.2">
      <c r="A13" s="1"/>
      <c r="B13" s="1"/>
      <c r="C13" s="1"/>
      <c r="D13" s="1"/>
      <c r="E13" s="1"/>
      <c r="F13" s="1"/>
      <c r="G13" s="1"/>
      <c r="H13" s="1"/>
      <c r="I13" s="1"/>
      <c r="J13" s="1"/>
      <c r="K13" s="1"/>
      <c r="L13" s="1"/>
      <c r="M13" s="1"/>
      <c r="N13" s="1"/>
    </row>
    <row r="16" spans="1:14" x14ac:dyDescent="0.2">
      <c r="J16" s="419" t="s">
        <v>909</v>
      </c>
    </row>
    <row r="17" spans="1:10" x14ac:dyDescent="0.2">
      <c r="A17" s="419" t="s">
        <v>900</v>
      </c>
    </row>
    <row r="19" spans="1:10" ht="89.25" x14ac:dyDescent="0.2">
      <c r="A19" s="413" t="s">
        <v>901</v>
      </c>
      <c r="B19" s="425" t="s">
        <v>115</v>
      </c>
      <c r="C19" s="425" t="s">
        <v>116</v>
      </c>
      <c r="D19" s="425" t="s">
        <v>902</v>
      </c>
      <c r="E19" s="425" t="s">
        <v>903</v>
      </c>
      <c r="F19" s="425" t="s">
        <v>904</v>
      </c>
      <c r="G19" s="425" t="s">
        <v>905</v>
      </c>
      <c r="H19" s="425" t="s">
        <v>906</v>
      </c>
      <c r="I19" s="425" t="s">
        <v>907</v>
      </c>
      <c r="J19" s="426" t="s">
        <v>54</v>
      </c>
    </row>
    <row r="20" spans="1:10" x14ac:dyDescent="0.2">
      <c r="A20" s="1"/>
      <c r="B20" s="1"/>
      <c r="C20" s="1"/>
      <c r="D20" s="1"/>
      <c r="E20" s="1"/>
      <c r="F20" s="1"/>
      <c r="G20" s="1"/>
      <c r="H20" s="1"/>
      <c r="I20" s="1"/>
      <c r="J20" s="1"/>
    </row>
    <row r="22" spans="1:10" x14ac:dyDescent="0.2">
      <c r="J22" s="419" t="s">
        <v>912</v>
      </c>
    </row>
    <row r="23" spans="1:10" x14ac:dyDescent="0.2">
      <c r="A23" s="419" t="s">
        <v>911</v>
      </c>
    </row>
    <row r="26" spans="1:10" x14ac:dyDescent="0.2">
      <c r="A26" s="850" t="s">
        <v>880</v>
      </c>
      <c r="B26" s="851" t="s">
        <v>913</v>
      </c>
      <c r="C26" s="687" t="s">
        <v>914</v>
      </c>
      <c r="D26" s="687"/>
      <c r="E26" s="687"/>
      <c r="F26" s="687"/>
    </row>
    <row r="27" spans="1:10" x14ac:dyDescent="0.2">
      <c r="A27" s="850"/>
      <c r="B27" s="851"/>
      <c r="C27" s="687" t="s">
        <v>915</v>
      </c>
      <c r="D27" s="687"/>
      <c r="E27" s="687" t="s">
        <v>916</v>
      </c>
      <c r="F27" s="687"/>
    </row>
    <row r="28" spans="1:10" ht="15.75" customHeight="1" x14ac:dyDescent="0.2">
      <c r="A28" s="850"/>
      <c r="B28" s="851"/>
      <c r="C28" s="427" t="s">
        <v>917</v>
      </c>
      <c r="D28" s="427" t="s">
        <v>918</v>
      </c>
      <c r="E28" s="427" t="s">
        <v>917</v>
      </c>
      <c r="F28" s="427" t="s">
        <v>918</v>
      </c>
    </row>
    <row r="29" spans="1:10" x14ac:dyDescent="0.2">
      <c r="A29" s="1"/>
      <c r="B29" s="1"/>
      <c r="C29" s="1"/>
      <c r="D29" s="1"/>
      <c r="E29" s="1"/>
      <c r="F29" s="1"/>
    </row>
  </sheetData>
  <mergeCells count="9">
    <mergeCell ref="B5:D5"/>
    <mergeCell ref="E5:G5"/>
    <mergeCell ref="H5:J5"/>
    <mergeCell ref="A5:A6"/>
    <mergeCell ref="C27:D27"/>
    <mergeCell ref="E27:F27"/>
    <mergeCell ref="C26:F26"/>
    <mergeCell ref="B26:B28"/>
    <mergeCell ref="A26:A28"/>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6"/>
  <sheetViews>
    <sheetView zoomScale="90" zoomScaleNormal="90" workbookViewId="0">
      <selection activeCell="A25" sqref="A25:N26"/>
    </sheetView>
  </sheetViews>
  <sheetFormatPr defaultRowHeight="18" x14ac:dyDescent="0.25"/>
  <cols>
    <col min="1" max="1" width="19.5703125" style="6" customWidth="1"/>
    <col min="2" max="2" width="9.140625" style="6"/>
    <col min="3" max="3" width="34.7109375" style="6" customWidth="1"/>
    <col min="4" max="4" width="34.85546875" style="6" customWidth="1"/>
    <col min="5" max="5" width="37.85546875" style="6" customWidth="1"/>
    <col min="6" max="16384" width="9.140625" style="6"/>
  </cols>
  <sheetData>
    <row r="1" spans="1:5" x14ac:dyDescent="0.25">
      <c r="E1" s="13" t="s">
        <v>445</v>
      </c>
    </row>
    <row r="2" spans="1:5" x14ac:dyDescent="0.25">
      <c r="A2" s="559" t="s">
        <v>852</v>
      </c>
      <c r="B2" s="559"/>
      <c r="C2" s="559"/>
      <c r="D2" s="559"/>
      <c r="E2" s="559"/>
    </row>
    <row r="3" spans="1:5" x14ac:dyDescent="0.25">
      <c r="A3" s="66"/>
      <c r="B3" s="12"/>
      <c r="C3" s="12"/>
      <c r="D3" s="12"/>
      <c r="E3" s="12"/>
    </row>
    <row r="4" spans="1:5" ht="49.5" customHeight="1" x14ac:dyDescent="0.25">
      <c r="A4" s="560" t="s">
        <v>446</v>
      </c>
      <c r="B4" s="560" t="s">
        <v>144</v>
      </c>
      <c r="C4" s="561" t="s">
        <v>853</v>
      </c>
      <c r="D4" s="562"/>
      <c r="E4" s="563" t="s">
        <v>448</v>
      </c>
    </row>
    <row r="5" spans="1:5" x14ac:dyDescent="0.25">
      <c r="A5" s="560"/>
      <c r="B5" s="560"/>
      <c r="C5" s="392" t="s">
        <v>449</v>
      </c>
      <c r="D5" s="392" t="s">
        <v>449</v>
      </c>
      <c r="E5" s="564"/>
    </row>
    <row r="6" spans="1:5" x14ac:dyDescent="0.25">
      <c r="A6" s="560"/>
      <c r="B6" s="560"/>
      <c r="C6" s="392" t="s">
        <v>851</v>
      </c>
      <c r="D6" s="392" t="s">
        <v>787</v>
      </c>
      <c r="E6" s="565"/>
    </row>
    <row r="7" spans="1:5" x14ac:dyDescent="0.25">
      <c r="A7" s="17">
        <v>1</v>
      </c>
      <c r="B7" s="17" t="s">
        <v>419</v>
      </c>
      <c r="C7" s="17" t="s">
        <v>402</v>
      </c>
      <c r="D7" s="17" t="s">
        <v>402</v>
      </c>
      <c r="E7" s="7" t="s">
        <v>402</v>
      </c>
    </row>
    <row r="8" spans="1:5" x14ac:dyDescent="0.25">
      <c r="A8" s="17">
        <v>2</v>
      </c>
      <c r="B8" s="17" t="s">
        <v>419</v>
      </c>
      <c r="C8" s="17" t="s">
        <v>402</v>
      </c>
      <c r="D8" s="17" t="s">
        <v>402</v>
      </c>
      <c r="E8" s="7" t="s">
        <v>402</v>
      </c>
    </row>
    <row r="9" spans="1:5" x14ac:dyDescent="0.25">
      <c r="A9" s="393" t="s">
        <v>446</v>
      </c>
      <c r="B9" s="393" t="s">
        <v>144</v>
      </c>
      <c r="C9" s="566" t="s">
        <v>855</v>
      </c>
      <c r="D9" s="566"/>
      <c r="E9" s="394" t="s">
        <v>451</v>
      </c>
    </row>
    <row r="10" spans="1:5" x14ac:dyDescent="0.25">
      <c r="A10" s="17">
        <v>1</v>
      </c>
      <c r="B10" s="17" t="s">
        <v>419</v>
      </c>
      <c r="C10" s="567" t="s">
        <v>402</v>
      </c>
      <c r="D10" s="568"/>
      <c r="E10" s="7" t="s">
        <v>402</v>
      </c>
    </row>
    <row r="11" spans="1:5" x14ac:dyDescent="0.25">
      <c r="A11" s="17">
        <v>2</v>
      </c>
      <c r="B11" s="17" t="s">
        <v>419</v>
      </c>
      <c r="C11" s="567" t="s">
        <v>402</v>
      </c>
      <c r="D11" s="568"/>
      <c r="E11" s="7" t="s">
        <v>402</v>
      </c>
    </row>
    <row r="12" spans="1:5" x14ac:dyDescent="0.25">
      <c r="A12" s="393" t="s">
        <v>446</v>
      </c>
      <c r="B12" s="393" t="s">
        <v>144</v>
      </c>
      <c r="C12" s="566" t="s">
        <v>854</v>
      </c>
      <c r="D12" s="566"/>
      <c r="E12" s="394" t="s">
        <v>451</v>
      </c>
    </row>
    <row r="13" spans="1:5" x14ac:dyDescent="0.25">
      <c r="A13" s="17">
        <v>1</v>
      </c>
      <c r="B13" s="17" t="s">
        <v>419</v>
      </c>
      <c r="C13" s="567" t="s">
        <v>402</v>
      </c>
      <c r="D13" s="568"/>
      <c r="E13" s="7" t="s">
        <v>402</v>
      </c>
    </row>
    <row r="14" spans="1:5" x14ac:dyDescent="0.25">
      <c r="A14" s="17">
        <v>2</v>
      </c>
      <c r="B14" s="17" t="s">
        <v>419</v>
      </c>
      <c r="C14" s="567" t="s">
        <v>402</v>
      </c>
      <c r="D14" s="568"/>
      <c r="E14" s="7" t="s">
        <v>402</v>
      </c>
    </row>
    <row r="15" spans="1:5" customFormat="1" ht="42.75" customHeight="1" x14ac:dyDescent="0.2">
      <c r="A15" s="393" t="s">
        <v>446</v>
      </c>
      <c r="B15" s="395"/>
      <c r="C15" s="570" t="s">
        <v>857</v>
      </c>
      <c r="D15" s="571"/>
      <c r="E15" s="394" t="s">
        <v>451</v>
      </c>
    </row>
    <row r="16" spans="1:5" x14ac:dyDescent="0.25">
      <c r="A16" s="17">
        <v>1</v>
      </c>
      <c r="B16" s="17" t="s">
        <v>419</v>
      </c>
      <c r="C16" s="567" t="s">
        <v>402</v>
      </c>
      <c r="D16" s="568"/>
      <c r="E16" s="7" t="s">
        <v>402</v>
      </c>
    </row>
    <row r="17" spans="1:14" x14ac:dyDescent="0.25">
      <c r="A17" s="17">
        <v>2</v>
      </c>
      <c r="B17" s="17" t="s">
        <v>419</v>
      </c>
      <c r="C17" s="567" t="s">
        <v>402</v>
      </c>
      <c r="D17" s="568"/>
      <c r="E17" s="7" t="s">
        <v>402</v>
      </c>
    </row>
    <row r="18" spans="1:14" customFormat="1" ht="42.75" customHeight="1" x14ac:dyDescent="0.2">
      <c r="A18" s="393" t="s">
        <v>446</v>
      </c>
      <c r="B18" s="395"/>
      <c r="C18" s="570" t="s">
        <v>849</v>
      </c>
      <c r="D18" s="571"/>
      <c r="E18" s="394" t="s">
        <v>451</v>
      </c>
    </row>
    <row r="19" spans="1:14" x14ac:dyDescent="0.25">
      <c r="A19" s="17">
        <v>1</v>
      </c>
      <c r="B19" s="17" t="s">
        <v>419</v>
      </c>
      <c r="C19" s="567" t="s">
        <v>402</v>
      </c>
      <c r="D19" s="568"/>
      <c r="E19" s="7" t="s">
        <v>402</v>
      </c>
    </row>
    <row r="20" spans="1:14" x14ac:dyDescent="0.25">
      <c r="A20" s="17">
        <v>2</v>
      </c>
      <c r="B20" s="17" t="s">
        <v>419</v>
      </c>
      <c r="C20" s="567" t="s">
        <v>402</v>
      </c>
      <c r="D20" s="568"/>
      <c r="E20" s="7" t="s">
        <v>402</v>
      </c>
    </row>
    <row r="21" spans="1:14" x14ac:dyDescent="0.25">
      <c r="A21" s="569" t="s">
        <v>453</v>
      </c>
      <c r="B21" s="569"/>
      <c r="C21" s="569"/>
      <c r="D21" s="569"/>
      <c r="E21" s="569"/>
    </row>
    <row r="23" spans="1:14" s="135" customFormat="1" ht="12.75" x14ac:dyDescent="0.2">
      <c r="A23" s="548" t="s">
        <v>928</v>
      </c>
      <c r="B23" s="548"/>
      <c r="C23" s="548"/>
      <c r="D23" s="548"/>
      <c r="E23" s="548"/>
      <c r="F23" s="548"/>
      <c r="G23" s="548"/>
      <c r="H23" s="548"/>
      <c r="I23" s="548"/>
      <c r="J23" s="548"/>
      <c r="K23" s="548"/>
      <c r="L23" s="548"/>
      <c r="M23" s="548"/>
      <c r="N23" s="548"/>
    </row>
    <row r="24" spans="1:14" s="135" customFormat="1" ht="12.75" x14ac:dyDescent="0.2">
      <c r="A24" s="417"/>
      <c r="B24" s="417"/>
      <c r="C24" s="417"/>
      <c r="D24" s="417"/>
      <c r="E24" s="417"/>
      <c r="F24" s="417"/>
      <c r="G24" s="417"/>
      <c r="H24" s="417"/>
      <c r="I24" s="417"/>
      <c r="J24" s="417"/>
      <c r="K24" s="417"/>
      <c r="L24" s="417"/>
      <c r="M24" s="417"/>
      <c r="N24" s="417"/>
    </row>
    <row r="25" spans="1:14" s="135" customFormat="1" ht="12.75" x14ac:dyDescent="0.2">
      <c r="A25" s="548"/>
      <c r="B25" s="548"/>
      <c r="C25" s="548"/>
      <c r="D25" s="548"/>
      <c r="E25" s="548"/>
      <c r="F25" s="548"/>
      <c r="G25" s="548"/>
      <c r="H25" s="548"/>
      <c r="I25" s="548"/>
      <c r="J25" s="548"/>
      <c r="K25" s="548"/>
      <c r="L25" s="548"/>
      <c r="M25" s="548"/>
      <c r="N25" s="548"/>
    </row>
    <row r="26" spans="1:14" s="135" customFormat="1" ht="12.75" x14ac:dyDescent="0.2">
      <c r="A26" s="548"/>
      <c r="B26" s="548"/>
      <c r="C26" s="548"/>
      <c r="D26" s="548"/>
      <c r="E26" s="548"/>
      <c r="F26" s="548"/>
      <c r="G26" s="548"/>
      <c r="H26" s="548"/>
      <c r="I26" s="548"/>
      <c r="J26" s="548"/>
      <c r="K26" s="548"/>
      <c r="L26" s="548"/>
      <c r="M26" s="548"/>
      <c r="N26" s="548"/>
    </row>
  </sheetData>
  <mergeCells count="21">
    <mergeCell ref="C12:D12"/>
    <mergeCell ref="C9:D9"/>
    <mergeCell ref="C17:D17"/>
    <mergeCell ref="C11:D11"/>
    <mergeCell ref="A26:N26"/>
    <mergeCell ref="A25:N25"/>
    <mergeCell ref="C10:D10"/>
    <mergeCell ref="C13:D13"/>
    <mergeCell ref="C14:D14"/>
    <mergeCell ref="C16:D16"/>
    <mergeCell ref="A23:N23"/>
    <mergeCell ref="A21:E21"/>
    <mergeCell ref="C20:D20"/>
    <mergeCell ref="C15:D15"/>
    <mergeCell ref="C19:D19"/>
    <mergeCell ref="C18:D18"/>
    <mergeCell ref="A2:E2"/>
    <mergeCell ref="A4:A6"/>
    <mergeCell ref="B4:B6"/>
    <mergeCell ref="C4:D4"/>
    <mergeCell ref="E4:E6"/>
  </mergeCells>
  <pageMargins left="0.7" right="0.7" top="0.75" bottom="0.75" header="0.3" footer="0.3"/>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workbookViewId="0">
      <selection activeCell="C6" sqref="C6"/>
    </sheetView>
  </sheetViews>
  <sheetFormatPr defaultRowHeight="12.75" x14ac:dyDescent="0.2"/>
  <cols>
    <col min="1" max="1" width="4.5703125" customWidth="1"/>
    <col min="2" max="2" width="10" customWidth="1"/>
    <col min="4" max="4" width="8.7109375" customWidth="1"/>
    <col min="5" max="5" width="15.140625" customWidth="1"/>
    <col min="6" max="6" width="19.85546875" customWidth="1"/>
    <col min="7" max="7" width="14.28515625" customWidth="1"/>
    <col min="10" max="10" width="6.5703125" customWidth="1"/>
    <col min="11" max="11" width="7.140625" customWidth="1"/>
    <col min="12" max="12" width="7" customWidth="1"/>
    <col min="13" max="13" width="8" customWidth="1"/>
  </cols>
  <sheetData>
    <row r="1" spans="1:17" x14ac:dyDescent="0.2">
      <c r="A1" s="801" t="s">
        <v>278</v>
      </c>
      <c r="B1" s="801"/>
      <c r="C1" s="801"/>
      <c r="D1" s="801"/>
      <c r="E1" s="801"/>
      <c r="F1" s="801"/>
      <c r="G1" s="801"/>
      <c r="H1" s="801"/>
      <c r="I1" s="801"/>
      <c r="J1" s="801"/>
      <c r="K1" s="801"/>
      <c r="L1" s="801"/>
      <c r="M1" s="801"/>
      <c r="N1" s="801"/>
      <c r="O1" s="801"/>
      <c r="P1" s="801"/>
      <c r="Q1" s="801"/>
    </row>
    <row r="2" spans="1:17" ht="15.75" x14ac:dyDescent="0.25">
      <c r="A2" s="802" t="s">
        <v>1172</v>
      </c>
      <c r="B2" s="802"/>
      <c r="C2" s="802"/>
      <c r="D2" s="802"/>
      <c r="E2" s="802"/>
      <c r="F2" s="802"/>
      <c r="G2" s="802"/>
      <c r="H2" s="802"/>
      <c r="I2" s="802"/>
      <c r="J2" s="802"/>
      <c r="K2" s="802"/>
      <c r="L2" s="802"/>
      <c r="M2" s="802"/>
      <c r="N2" s="802"/>
      <c r="O2" s="802"/>
      <c r="P2" s="802"/>
      <c r="Q2" s="802"/>
    </row>
    <row r="3" spans="1:17" ht="18" x14ac:dyDescent="0.25">
      <c r="A3" s="186"/>
      <c r="B3" s="187"/>
      <c r="C3" s="187"/>
      <c r="D3" s="187"/>
      <c r="E3" s="187"/>
      <c r="F3" s="187"/>
      <c r="G3" s="187"/>
      <c r="H3" s="187"/>
      <c r="I3" s="187"/>
      <c r="J3" s="187"/>
      <c r="K3" s="187"/>
      <c r="L3" s="187"/>
      <c r="M3" s="187"/>
      <c r="N3" s="187"/>
      <c r="O3" s="187"/>
      <c r="P3" s="187"/>
      <c r="Q3" s="185"/>
    </row>
    <row r="4" spans="1:17" x14ac:dyDescent="0.2">
      <c r="A4" s="807" t="s">
        <v>972</v>
      </c>
      <c r="B4" s="807" t="s">
        <v>265</v>
      </c>
      <c r="C4" s="807" t="s">
        <v>260</v>
      </c>
      <c r="D4" s="807" t="s">
        <v>266</v>
      </c>
      <c r="E4" s="807" t="s">
        <v>267</v>
      </c>
      <c r="F4" s="807" t="s">
        <v>268</v>
      </c>
      <c r="G4" s="807" t="s">
        <v>269</v>
      </c>
      <c r="H4" s="808" t="s">
        <v>270</v>
      </c>
      <c r="I4" s="807" t="s">
        <v>271</v>
      </c>
      <c r="J4" s="807" t="s">
        <v>272</v>
      </c>
      <c r="K4" s="807"/>
      <c r="L4" s="807"/>
      <c r="M4" s="807"/>
      <c r="N4" s="811" t="s">
        <v>279</v>
      </c>
      <c r="O4" s="811"/>
      <c r="P4" s="811"/>
      <c r="Q4" s="807" t="s">
        <v>273</v>
      </c>
    </row>
    <row r="5" spans="1:17" ht="33.75" x14ac:dyDescent="0.2">
      <c r="A5" s="807"/>
      <c r="B5" s="807"/>
      <c r="C5" s="807"/>
      <c r="D5" s="807"/>
      <c r="E5" s="807"/>
      <c r="F5" s="807"/>
      <c r="G5" s="807"/>
      <c r="H5" s="809"/>
      <c r="I5" s="807"/>
      <c r="J5" s="449" t="s">
        <v>274</v>
      </c>
      <c r="K5" s="449" t="s">
        <v>275</v>
      </c>
      <c r="L5" s="449" t="s">
        <v>276</v>
      </c>
      <c r="M5" s="449" t="s">
        <v>277</v>
      </c>
      <c r="N5" s="449" t="s">
        <v>280</v>
      </c>
      <c r="O5" s="449" t="s">
        <v>261</v>
      </c>
      <c r="P5" s="449" t="s">
        <v>281</v>
      </c>
      <c r="Q5" s="807"/>
    </row>
    <row r="6" spans="1:17" ht="234.75" customHeight="1" x14ac:dyDescent="0.2">
      <c r="A6" s="450">
        <v>1</v>
      </c>
      <c r="B6" s="451" t="s">
        <v>938</v>
      </c>
      <c r="C6" s="451" t="s">
        <v>937</v>
      </c>
      <c r="D6" s="452">
        <v>23762</v>
      </c>
      <c r="E6" s="451" t="s">
        <v>1065</v>
      </c>
      <c r="F6" s="451" t="s">
        <v>1108</v>
      </c>
      <c r="G6" s="451" t="s">
        <v>974</v>
      </c>
      <c r="H6" s="451" t="s">
        <v>975</v>
      </c>
      <c r="I6" s="451">
        <v>2016</v>
      </c>
      <c r="J6" s="451">
        <v>29</v>
      </c>
      <c r="K6" s="451">
        <v>26</v>
      </c>
      <c r="L6" s="451">
        <v>5</v>
      </c>
      <c r="M6" s="451">
        <v>5</v>
      </c>
      <c r="N6" s="451" t="s">
        <v>976</v>
      </c>
      <c r="O6" s="451">
        <v>17</v>
      </c>
      <c r="P6" s="451" t="s">
        <v>977</v>
      </c>
      <c r="Q6" s="451" t="s">
        <v>978</v>
      </c>
    </row>
    <row r="7" spans="1:17" ht="156" x14ac:dyDescent="0.2">
      <c r="A7" s="478">
        <v>2</v>
      </c>
      <c r="B7" s="476" t="s">
        <v>1152</v>
      </c>
      <c r="C7" s="476" t="s">
        <v>973</v>
      </c>
      <c r="D7" s="479">
        <v>26438</v>
      </c>
      <c r="E7" s="476" t="s">
        <v>1153</v>
      </c>
      <c r="F7" s="476" t="s">
        <v>1169</v>
      </c>
      <c r="G7" s="476" t="s">
        <v>1170</v>
      </c>
      <c r="H7" s="476" t="s">
        <v>1154</v>
      </c>
      <c r="I7" s="476">
        <v>2016</v>
      </c>
      <c r="J7" s="476">
        <v>25</v>
      </c>
      <c r="K7" s="476">
        <v>25</v>
      </c>
      <c r="L7" s="476">
        <v>0</v>
      </c>
      <c r="M7" s="476">
        <v>2</v>
      </c>
      <c r="N7" s="480"/>
      <c r="O7" s="476"/>
      <c r="P7" s="481"/>
      <c r="Q7" s="476" t="s">
        <v>1155</v>
      </c>
    </row>
    <row r="8" spans="1:17" ht="409.5" x14ac:dyDescent="0.2">
      <c r="A8" s="478">
        <v>3</v>
      </c>
      <c r="B8" s="476" t="s">
        <v>1126</v>
      </c>
      <c r="C8" s="476" t="s">
        <v>979</v>
      </c>
      <c r="D8" s="479">
        <v>31357</v>
      </c>
      <c r="E8" s="476" t="s">
        <v>1127</v>
      </c>
      <c r="F8" s="476" t="s">
        <v>1167</v>
      </c>
      <c r="G8" s="476" t="s">
        <v>1168</v>
      </c>
      <c r="H8" s="476" t="s">
        <v>1128</v>
      </c>
      <c r="I8" s="476">
        <v>2016</v>
      </c>
      <c r="J8" s="476">
        <v>10</v>
      </c>
      <c r="K8" s="476">
        <v>10</v>
      </c>
      <c r="L8" s="476">
        <v>0</v>
      </c>
      <c r="M8" s="476">
        <v>1</v>
      </c>
      <c r="N8" s="480"/>
      <c r="O8" s="476"/>
      <c r="P8" s="481"/>
      <c r="Q8" s="476" t="s">
        <v>1129</v>
      </c>
    </row>
    <row r="9" spans="1:17" ht="144" x14ac:dyDescent="0.2">
      <c r="A9" s="478">
        <v>4</v>
      </c>
      <c r="B9" s="476" t="s">
        <v>1078</v>
      </c>
      <c r="C9" s="476" t="s">
        <v>967</v>
      </c>
      <c r="D9" s="479">
        <v>24475</v>
      </c>
      <c r="E9" s="476" t="s">
        <v>1066</v>
      </c>
      <c r="F9" s="476" t="s">
        <v>1079</v>
      </c>
      <c r="G9" s="476" t="s">
        <v>1058</v>
      </c>
      <c r="H9" s="476" t="s">
        <v>981</v>
      </c>
      <c r="I9" s="476" t="s">
        <v>980</v>
      </c>
      <c r="J9" s="476">
        <v>27</v>
      </c>
      <c r="K9" s="476">
        <v>26</v>
      </c>
      <c r="L9" s="476">
        <v>6</v>
      </c>
      <c r="M9" s="476">
        <v>0</v>
      </c>
      <c r="N9" s="480" t="s">
        <v>982</v>
      </c>
      <c r="O9" s="476">
        <v>33</v>
      </c>
      <c r="P9" s="481" t="s">
        <v>13</v>
      </c>
      <c r="Q9" s="476" t="s">
        <v>983</v>
      </c>
    </row>
    <row r="10" spans="1:17" ht="84" x14ac:dyDescent="0.2">
      <c r="A10" s="478"/>
      <c r="B10" s="476" t="s">
        <v>1109</v>
      </c>
      <c r="C10" s="476" t="s">
        <v>967</v>
      </c>
      <c r="D10" s="479">
        <v>28124</v>
      </c>
      <c r="E10" s="476" t="s">
        <v>1110</v>
      </c>
      <c r="F10" s="482"/>
      <c r="G10" s="476"/>
      <c r="H10" s="476"/>
      <c r="I10" s="476"/>
      <c r="J10" s="476">
        <v>13</v>
      </c>
      <c r="K10" s="476">
        <v>4</v>
      </c>
      <c r="L10" s="476">
        <v>0</v>
      </c>
      <c r="M10" s="476">
        <v>0</v>
      </c>
      <c r="N10" s="480" t="s">
        <v>1029</v>
      </c>
      <c r="O10" s="476">
        <v>14</v>
      </c>
      <c r="P10" s="481" t="s">
        <v>1111</v>
      </c>
      <c r="Q10" s="476" t="s">
        <v>1112</v>
      </c>
    </row>
    <row r="11" spans="1:17" ht="120" x14ac:dyDescent="0.2">
      <c r="A11" s="478">
        <v>5</v>
      </c>
      <c r="B11" s="476" t="s">
        <v>984</v>
      </c>
      <c r="C11" s="476" t="s">
        <v>967</v>
      </c>
      <c r="D11" s="479">
        <v>32721</v>
      </c>
      <c r="E11" s="483" t="s">
        <v>1067</v>
      </c>
      <c r="F11" s="475" t="s">
        <v>1077</v>
      </c>
      <c r="G11" s="483" t="s">
        <v>980</v>
      </c>
      <c r="H11" s="483" t="s">
        <v>980</v>
      </c>
      <c r="I11" s="483" t="s">
        <v>980</v>
      </c>
      <c r="J11" s="483">
        <v>5</v>
      </c>
      <c r="K11" s="483">
        <v>5</v>
      </c>
      <c r="L11" s="483">
        <v>5</v>
      </c>
      <c r="M11" s="484">
        <v>0</v>
      </c>
      <c r="N11" s="485" t="s">
        <v>985</v>
      </c>
      <c r="O11" s="484">
        <v>20</v>
      </c>
      <c r="P11" s="481" t="s">
        <v>986</v>
      </c>
      <c r="Q11" s="476" t="s">
        <v>987</v>
      </c>
    </row>
    <row r="12" spans="1:17" ht="72" x14ac:dyDescent="0.2">
      <c r="A12" s="478"/>
      <c r="B12" s="484" t="s">
        <v>1158</v>
      </c>
      <c r="C12" s="484" t="s">
        <v>967</v>
      </c>
      <c r="D12" s="486">
        <v>33261</v>
      </c>
      <c r="E12" s="483" t="s">
        <v>1159</v>
      </c>
      <c r="F12" s="477"/>
      <c r="G12" s="476"/>
      <c r="H12" s="476"/>
      <c r="I12" s="476"/>
      <c r="J12" s="476">
        <v>5</v>
      </c>
      <c r="K12" s="476">
        <v>2</v>
      </c>
      <c r="L12" s="476">
        <v>1</v>
      </c>
      <c r="M12" s="476">
        <v>0</v>
      </c>
      <c r="N12" s="480" t="s">
        <v>1011</v>
      </c>
      <c r="O12" s="476">
        <v>29</v>
      </c>
      <c r="P12" s="487" t="s">
        <v>1160</v>
      </c>
      <c r="Q12" s="484" t="s">
        <v>1161</v>
      </c>
    </row>
    <row r="13" spans="1:17" ht="72" x14ac:dyDescent="0.2">
      <c r="A13" s="478"/>
      <c r="B13" s="484" t="s">
        <v>1113</v>
      </c>
      <c r="C13" s="484" t="s">
        <v>967</v>
      </c>
      <c r="D13" s="486">
        <v>33846</v>
      </c>
      <c r="E13" s="476" t="s">
        <v>1107</v>
      </c>
      <c r="F13" s="477"/>
      <c r="G13" s="476"/>
      <c r="H13" s="476"/>
      <c r="I13" s="476"/>
      <c r="J13" s="476">
        <v>2</v>
      </c>
      <c r="K13" s="476">
        <v>2</v>
      </c>
      <c r="L13" s="476">
        <v>1</v>
      </c>
      <c r="M13" s="476">
        <v>0</v>
      </c>
      <c r="N13" s="480" t="s">
        <v>1114</v>
      </c>
      <c r="O13" s="476">
        <v>20</v>
      </c>
      <c r="P13" s="487"/>
      <c r="Q13" s="484" t="s">
        <v>1115</v>
      </c>
    </row>
    <row r="14" spans="1:17" ht="72" x14ac:dyDescent="0.2">
      <c r="A14" s="478"/>
      <c r="B14" s="484" t="s">
        <v>1116</v>
      </c>
      <c r="C14" s="484" t="s">
        <v>967</v>
      </c>
      <c r="D14" s="486">
        <v>34363</v>
      </c>
      <c r="E14" s="476" t="s">
        <v>1117</v>
      </c>
      <c r="F14" s="477"/>
      <c r="G14" s="476"/>
      <c r="H14" s="476"/>
      <c r="I14" s="476"/>
      <c r="J14" s="484">
        <v>2</v>
      </c>
      <c r="K14" s="484">
        <v>1</v>
      </c>
      <c r="L14" s="484">
        <v>0</v>
      </c>
      <c r="M14" s="484">
        <v>0</v>
      </c>
      <c r="N14" s="485" t="s">
        <v>989</v>
      </c>
      <c r="O14" s="484">
        <v>21</v>
      </c>
      <c r="P14" s="487" t="s">
        <v>1119</v>
      </c>
      <c r="Q14" s="484" t="s">
        <v>1118</v>
      </c>
    </row>
    <row r="15" spans="1:17" ht="96" x14ac:dyDescent="0.2">
      <c r="A15" s="478">
        <v>7</v>
      </c>
      <c r="B15" s="484" t="s">
        <v>988</v>
      </c>
      <c r="C15" s="484" t="s">
        <v>989</v>
      </c>
      <c r="D15" s="486">
        <v>25940</v>
      </c>
      <c r="E15" s="484" t="s">
        <v>1081</v>
      </c>
      <c r="F15" s="484" t="s">
        <v>1060</v>
      </c>
      <c r="G15" s="476" t="s">
        <v>1083</v>
      </c>
      <c r="H15" s="484" t="s">
        <v>990</v>
      </c>
      <c r="I15" s="484"/>
      <c r="J15" s="484">
        <v>25</v>
      </c>
      <c r="K15" s="484">
        <v>24</v>
      </c>
      <c r="L15" s="484">
        <v>1</v>
      </c>
      <c r="M15" s="484">
        <v>0</v>
      </c>
      <c r="N15" s="485" t="s">
        <v>1010</v>
      </c>
      <c r="O15" s="484" t="s">
        <v>991</v>
      </c>
      <c r="P15" s="487" t="s">
        <v>992</v>
      </c>
      <c r="Q15" s="484" t="s">
        <v>1051</v>
      </c>
    </row>
    <row r="16" spans="1:17" ht="168" x14ac:dyDescent="0.2">
      <c r="A16" s="478">
        <v>8</v>
      </c>
      <c r="B16" s="476" t="s">
        <v>993</v>
      </c>
      <c r="C16" s="476" t="s">
        <v>967</v>
      </c>
      <c r="D16" s="479">
        <v>21349</v>
      </c>
      <c r="E16" s="476" t="s">
        <v>1082</v>
      </c>
      <c r="F16" s="482" t="s">
        <v>1162</v>
      </c>
      <c r="G16" s="476" t="s">
        <v>994</v>
      </c>
      <c r="H16" s="476" t="s">
        <v>980</v>
      </c>
      <c r="I16" s="476" t="s">
        <v>980</v>
      </c>
      <c r="J16" s="476">
        <v>35</v>
      </c>
      <c r="K16" s="476">
        <v>35</v>
      </c>
      <c r="L16" s="488">
        <v>2</v>
      </c>
      <c r="M16" s="476">
        <v>0</v>
      </c>
      <c r="N16" s="480" t="s">
        <v>995</v>
      </c>
      <c r="O16" s="476">
        <v>23</v>
      </c>
      <c r="P16" s="480" t="s">
        <v>1120</v>
      </c>
      <c r="Q16" s="476" t="s">
        <v>996</v>
      </c>
    </row>
    <row r="17" spans="1:17" ht="216" x14ac:dyDescent="0.2">
      <c r="A17" s="478">
        <v>9</v>
      </c>
      <c r="B17" s="476" t="s">
        <v>1130</v>
      </c>
      <c r="C17" s="476" t="s">
        <v>967</v>
      </c>
      <c r="D17" s="479">
        <v>32406</v>
      </c>
      <c r="E17" s="476" t="s">
        <v>1068</v>
      </c>
      <c r="F17" s="476" t="s">
        <v>1163</v>
      </c>
      <c r="G17" s="476" t="s">
        <v>1084</v>
      </c>
      <c r="H17" s="476" t="s">
        <v>981</v>
      </c>
      <c r="I17" s="476" t="s">
        <v>980</v>
      </c>
      <c r="J17" s="476">
        <v>7</v>
      </c>
      <c r="K17" s="476">
        <v>7</v>
      </c>
      <c r="L17" s="476">
        <v>5</v>
      </c>
      <c r="M17" s="476">
        <v>0</v>
      </c>
      <c r="N17" s="480" t="s">
        <v>997</v>
      </c>
      <c r="O17" s="476">
        <v>25</v>
      </c>
      <c r="P17" s="480" t="s">
        <v>1050</v>
      </c>
      <c r="Q17" s="476" t="s">
        <v>998</v>
      </c>
    </row>
    <row r="18" spans="1:17" ht="96" x14ac:dyDescent="0.2">
      <c r="A18" s="478">
        <v>10</v>
      </c>
      <c r="B18" s="476" t="s">
        <v>965</v>
      </c>
      <c r="C18" s="476" t="s">
        <v>967</v>
      </c>
      <c r="D18" s="479">
        <v>31722</v>
      </c>
      <c r="E18" s="476" t="s">
        <v>966</v>
      </c>
      <c r="F18" s="476" t="s">
        <v>1171</v>
      </c>
      <c r="G18" s="476" t="s">
        <v>980</v>
      </c>
      <c r="H18" s="476"/>
      <c r="I18" s="476"/>
      <c r="J18" s="476">
        <v>4</v>
      </c>
      <c r="K18" s="476">
        <v>1</v>
      </c>
      <c r="L18" s="476">
        <v>1</v>
      </c>
      <c r="M18" s="476">
        <v>0</v>
      </c>
      <c r="N18" s="480" t="s">
        <v>999</v>
      </c>
      <c r="O18" s="476">
        <v>26</v>
      </c>
      <c r="P18" s="481" t="s">
        <v>986</v>
      </c>
      <c r="Q18" s="476" t="s">
        <v>1000</v>
      </c>
    </row>
    <row r="19" spans="1:17" ht="132" x14ac:dyDescent="0.2">
      <c r="A19" s="478">
        <v>11</v>
      </c>
      <c r="B19" s="476" t="s">
        <v>1001</v>
      </c>
      <c r="C19" s="476" t="s">
        <v>967</v>
      </c>
      <c r="D19" s="479">
        <v>25265</v>
      </c>
      <c r="E19" s="476" t="s">
        <v>1069</v>
      </c>
      <c r="F19" s="476" t="s">
        <v>1085</v>
      </c>
      <c r="G19" s="476" t="s">
        <v>1088</v>
      </c>
      <c r="H19" s="476" t="s">
        <v>1002</v>
      </c>
      <c r="I19" s="476" t="s">
        <v>980</v>
      </c>
      <c r="J19" s="476">
        <v>28</v>
      </c>
      <c r="K19" s="476">
        <v>28</v>
      </c>
      <c r="L19" s="476">
        <v>14</v>
      </c>
      <c r="M19" s="476">
        <v>0</v>
      </c>
      <c r="N19" s="480" t="s">
        <v>982</v>
      </c>
      <c r="O19" s="476">
        <v>19</v>
      </c>
      <c r="P19" s="481" t="s">
        <v>1037</v>
      </c>
      <c r="Q19" s="476" t="s">
        <v>1089</v>
      </c>
    </row>
    <row r="20" spans="1:17" ht="192" x14ac:dyDescent="0.2">
      <c r="A20" s="478">
        <v>12</v>
      </c>
      <c r="B20" s="476" t="s">
        <v>1003</v>
      </c>
      <c r="C20" s="476" t="s">
        <v>967</v>
      </c>
      <c r="D20" s="479">
        <v>23258</v>
      </c>
      <c r="E20" s="476" t="s">
        <v>1086</v>
      </c>
      <c r="F20" s="476" t="s">
        <v>1004</v>
      </c>
      <c r="G20" s="476" t="s">
        <v>1087</v>
      </c>
      <c r="H20" s="476" t="s">
        <v>1005</v>
      </c>
      <c r="I20" s="476"/>
      <c r="J20" s="476">
        <v>32</v>
      </c>
      <c r="K20" s="476">
        <v>33</v>
      </c>
      <c r="L20" s="476">
        <v>21</v>
      </c>
      <c r="M20" s="476">
        <v>0</v>
      </c>
      <c r="N20" s="480" t="s">
        <v>982</v>
      </c>
      <c r="O20" s="476">
        <v>17</v>
      </c>
      <c r="P20" s="481" t="s">
        <v>10</v>
      </c>
      <c r="Q20" s="476" t="s">
        <v>1006</v>
      </c>
    </row>
    <row r="21" spans="1:17" ht="132" x14ac:dyDescent="0.2">
      <c r="A21" s="478">
        <v>13</v>
      </c>
      <c r="B21" s="476" t="s">
        <v>1007</v>
      </c>
      <c r="C21" s="476" t="s">
        <v>967</v>
      </c>
      <c r="D21" s="479">
        <v>26457</v>
      </c>
      <c r="E21" s="476" t="s">
        <v>1072</v>
      </c>
      <c r="F21" s="476" t="s">
        <v>1008</v>
      </c>
      <c r="G21" s="476" t="s">
        <v>1090</v>
      </c>
      <c r="H21" s="476" t="s">
        <v>1005</v>
      </c>
      <c r="I21" s="476" t="s">
        <v>980</v>
      </c>
      <c r="J21" s="476">
        <v>22</v>
      </c>
      <c r="K21" s="476">
        <v>22</v>
      </c>
      <c r="L21" s="476">
        <v>22</v>
      </c>
      <c r="M21" s="476">
        <v>0</v>
      </c>
      <c r="N21" s="480" t="s">
        <v>982</v>
      </c>
      <c r="O21" s="476">
        <v>18</v>
      </c>
      <c r="P21" s="481" t="s">
        <v>1121</v>
      </c>
      <c r="Q21" s="476" t="s">
        <v>1009</v>
      </c>
    </row>
    <row r="22" spans="1:17" ht="132" x14ac:dyDescent="0.2">
      <c r="A22" s="478">
        <v>14</v>
      </c>
      <c r="B22" s="476" t="s">
        <v>1122</v>
      </c>
      <c r="C22" s="476" t="s">
        <v>967</v>
      </c>
      <c r="D22" s="479">
        <v>28545</v>
      </c>
      <c r="E22" s="476" t="s">
        <v>1123</v>
      </c>
      <c r="F22" s="476" t="s">
        <v>1164</v>
      </c>
      <c r="G22" s="476"/>
      <c r="H22" s="476"/>
      <c r="I22" s="476" t="s">
        <v>980</v>
      </c>
      <c r="J22" s="476">
        <v>15</v>
      </c>
      <c r="K22" s="476">
        <v>15</v>
      </c>
      <c r="L22" s="476">
        <v>0</v>
      </c>
      <c r="M22" s="476">
        <v>0</v>
      </c>
      <c r="N22" s="480" t="s">
        <v>1011</v>
      </c>
      <c r="O22" s="476">
        <v>21</v>
      </c>
      <c r="P22" s="481" t="s">
        <v>1124</v>
      </c>
      <c r="Q22" s="476" t="s">
        <v>1125</v>
      </c>
    </row>
    <row r="23" spans="1:17" ht="96" x14ac:dyDescent="0.2">
      <c r="A23" s="478">
        <v>16</v>
      </c>
      <c r="B23" s="476" t="s">
        <v>1131</v>
      </c>
      <c r="C23" s="476" t="s">
        <v>967</v>
      </c>
      <c r="D23" s="479">
        <v>32552</v>
      </c>
      <c r="E23" s="476" t="s">
        <v>1132</v>
      </c>
      <c r="F23" s="476"/>
      <c r="G23" s="476"/>
      <c r="H23" s="476"/>
      <c r="I23" s="476"/>
      <c r="J23" s="476">
        <v>3</v>
      </c>
      <c r="K23" s="476">
        <v>2</v>
      </c>
      <c r="L23" s="476">
        <v>0</v>
      </c>
      <c r="M23" s="476">
        <v>0</v>
      </c>
      <c r="N23" s="480" t="s">
        <v>1133</v>
      </c>
      <c r="O23" s="476">
        <v>20</v>
      </c>
      <c r="P23" s="481" t="s">
        <v>1134</v>
      </c>
      <c r="Q23" s="476" t="s">
        <v>1012</v>
      </c>
    </row>
    <row r="24" spans="1:17" ht="120" x14ac:dyDescent="0.2">
      <c r="A24" s="478"/>
      <c r="B24" s="476" t="s">
        <v>1135</v>
      </c>
      <c r="C24" s="476" t="s">
        <v>967</v>
      </c>
      <c r="D24" s="479">
        <v>31131</v>
      </c>
      <c r="E24" s="476" t="s">
        <v>1136</v>
      </c>
      <c r="F24" s="476"/>
      <c r="G24" s="476"/>
      <c r="H24" s="476"/>
      <c r="I24" s="476"/>
      <c r="J24" s="476">
        <v>8</v>
      </c>
      <c r="K24" s="476">
        <v>2</v>
      </c>
      <c r="L24" s="476">
        <v>0</v>
      </c>
      <c r="M24" s="476">
        <v>0</v>
      </c>
      <c r="N24" s="480" t="s">
        <v>1137</v>
      </c>
      <c r="O24" s="476">
        <v>27</v>
      </c>
      <c r="P24" s="481" t="s">
        <v>1138</v>
      </c>
      <c r="Q24" s="476" t="s">
        <v>1139</v>
      </c>
    </row>
    <row r="25" spans="1:17" ht="96" x14ac:dyDescent="0.2">
      <c r="A25" s="478">
        <v>17</v>
      </c>
      <c r="B25" s="476" t="s">
        <v>1140</v>
      </c>
      <c r="C25" s="476" t="s">
        <v>967</v>
      </c>
      <c r="D25" s="479">
        <v>32191</v>
      </c>
      <c r="E25" s="476" t="s">
        <v>1141</v>
      </c>
      <c r="F25" s="476" t="s">
        <v>1165</v>
      </c>
      <c r="G25" s="476"/>
      <c r="H25" s="476"/>
      <c r="I25" s="476" t="s">
        <v>980</v>
      </c>
      <c r="J25" s="476">
        <v>2</v>
      </c>
      <c r="K25" s="476">
        <v>2</v>
      </c>
      <c r="L25" s="476">
        <v>0</v>
      </c>
      <c r="M25" s="476">
        <v>0</v>
      </c>
      <c r="N25" s="480" t="s">
        <v>971</v>
      </c>
      <c r="O25" s="476">
        <v>17.5</v>
      </c>
      <c r="P25" s="481" t="s">
        <v>665</v>
      </c>
      <c r="Q25" s="476" t="s">
        <v>1142</v>
      </c>
    </row>
    <row r="26" spans="1:17" ht="192" x14ac:dyDescent="0.2">
      <c r="A26" s="478">
        <v>18</v>
      </c>
      <c r="B26" s="476" t="s">
        <v>1020</v>
      </c>
      <c r="C26" s="476" t="s">
        <v>967</v>
      </c>
      <c r="D26" s="479">
        <v>25102</v>
      </c>
      <c r="E26" s="476" t="s">
        <v>1071</v>
      </c>
      <c r="F26" s="476" t="s">
        <v>1021</v>
      </c>
      <c r="G26" s="476" t="s">
        <v>1092</v>
      </c>
      <c r="H26" s="476" t="s">
        <v>1022</v>
      </c>
      <c r="I26" s="476"/>
      <c r="J26" s="476">
        <v>26</v>
      </c>
      <c r="K26" s="476">
        <v>25</v>
      </c>
      <c r="L26" s="476">
        <v>5</v>
      </c>
      <c r="M26" s="476">
        <v>0</v>
      </c>
      <c r="N26" s="480" t="s">
        <v>1023</v>
      </c>
      <c r="O26" s="476">
        <v>37</v>
      </c>
      <c r="P26" s="481" t="s">
        <v>1024</v>
      </c>
      <c r="Q26" s="476" t="s">
        <v>1025</v>
      </c>
    </row>
    <row r="27" spans="1:17" ht="288" x14ac:dyDescent="0.2">
      <c r="A27" s="478">
        <v>19</v>
      </c>
      <c r="B27" s="476" t="s">
        <v>1013</v>
      </c>
      <c r="C27" s="476" t="s">
        <v>967</v>
      </c>
      <c r="D27" s="479">
        <v>27381</v>
      </c>
      <c r="E27" s="476" t="s">
        <v>1070</v>
      </c>
      <c r="F27" s="476" t="s">
        <v>1091</v>
      </c>
      <c r="G27" s="476" t="s">
        <v>1014</v>
      </c>
      <c r="H27" s="476" t="s">
        <v>1015</v>
      </c>
      <c r="I27" s="476" t="s">
        <v>980</v>
      </c>
      <c r="J27" s="476">
        <v>21</v>
      </c>
      <c r="K27" s="476">
        <v>21</v>
      </c>
      <c r="L27" s="476">
        <v>4</v>
      </c>
      <c r="M27" s="476">
        <v>0</v>
      </c>
      <c r="N27" s="480" t="s">
        <v>1016</v>
      </c>
      <c r="O27" s="476" t="s">
        <v>1017</v>
      </c>
      <c r="P27" s="481" t="s">
        <v>1018</v>
      </c>
      <c r="Q27" s="476" t="s">
        <v>1019</v>
      </c>
    </row>
    <row r="28" spans="1:17" ht="228" x14ac:dyDescent="0.2">
      <c r="A28" s="478">
        <v>21</v>
      </c>
      <c r="B28" s="476" t="s">
        <v>1026</v>
      </c>
      <c r="C28" s="476" t="s">
        <v>967</v>
      </c>
      <c r="D28" s="479">
        <v>19060</v>
      </c>
      <c r="E28" s="476" t="s">
        <v>1073</v>
      </c>
      <c r="F28" s="476" t="s">
        <v>1166</v>
      </c>
      <c r="G28" s="476" t="s">
        <v>1059</v>
      </c>
      <c r="H28" s="476" t="s">
        <v>1015</v>
      </c>
      <c r="I28" s="476"/>
      <c r="J28" s="476">
        <v>36</v>
      </c>
      <c r="K28" s="476">
        <v>36</v>
      </c>
      <c r="L28" s="476">
        <v>21</v>
      </c>
      <c r="M28" s="476">
        <v>0</v>
      </c>
      <c r="N28" s="480" t="s">
        <v>1093</v>
      </c>
      <c r="O28" s="476" t="s">
        <v>1027</v>
      </c>
      <c r="P28" s="481" t="s">
        <v>1028</v>
      </c>
      <c r="Q28" s="476" t="s">
        <v>1061</v>
      </c>
    </row>
    <row r="29" spans="1:17" ht="156" x14ac:dyDescent="0.2">
      <c r="A29" s="478">
        <v>22</v>
      </c>
      <c r="B29" s="476" t="s">
        <v>1143</v>
      </c>
      <c r="C29" s="476" t="s">
        <v>967</v>
      </c>
      <c r="D29" s="479">
        <v>20073</v>
      </c>
      <c r="E29" s="476" t="s">
        <v>1144</v>
      </c>
      <c r="F29" s="476"/>
      <c r="G29" s="476" t="s">
        <v>980</v>
      </c>
      <c r="H29" s="476" t="s">
        <v>1145</v>
      </c>
      <c r="I29" s="476" t="s">
        <v>980</v>
      </c>
      <c r="J29" s="476"/>
      <c r="K29" s="476"/>
      <c r="L29" s="476">
        <v>1</v>
      </c>
      <c r="M29" s="476">
        <v>0</v>
      </c>
      <c r="N29" s="480" t="s">
        <v>971</v>
      </c>
      <c r="O29" s="476">
        <v>18</v>
      </c>
      <c r="P29" s="481" t="s">
        <v>1146</v>
      </c>
      <c r="Q29" s="476" t="s">
        <v>1147</v>
      </c>
    </row>
    <row r="30" spans="1:17" ht="168" x14ac:dyDescent="0.2">
      <c r="A30" s="478">
        <v>22</v>
      </c>
      <c r="B30" s="476" t="s">
        <v>1030</v>
      </c>
      <c r="C30" s="476" t="s">
        <v>967</v>
      </c>
      <c r="D30" s="479">
        <v>22541</v>
      </c>
      <c r="E30" s="476" t="s">
        <v>1074</v>
      </c>
      <c r="F30" s="476" t="s">
        <v>1094</v>
      </c>
      <c r="G30" s="476" t="s">
        <v>1095</v>
      </c>
      <c r="H30" s="476" t="s">
        <v>1031</v>
      </c>
      <c r="I30" s="476" t="s">
        <v>980</v>
      </c>
      <c r="J30" s="476">
        <v>31</v>
      </c>
      <c r="K30" s="476">
        <v>29</v>
      </c>
      <c r="L30" s="476">
        <v>21</v>
      </c>
      <c r="M30" s="476">
        <v>0</v>
      </c>
      <c r="N30" s="480" t="s">
        <v>982</v>
      </c>
      <c r="O30" s="476">
        <v>17</v>
      </c>
      <c r="P30" s="481" t="s">
        <v>13</v>
      </c>
      <c r="Q30" s="476" t="s">
        <v>1032</v>
      </c>
    </row>
    <row r="31" spans="1:17" ht="96" x14ac:dyDescent="0.2">
      <c r="A31" s="489">
        <v>23</v>
      </c>
      <c r="B31" s="488" t="s">
        <v>1148</v>
      </c>
      <c r="C31" s="488" t="s">
        <v>967</v>
      </c>
      <c r="D31" s="490">
        <v>29955</v>
      </c>
      <c r="E31" s="488" t="s">
        <v>1149</v>
      </c>
      <c r="F31" s="488"/>
      <c r="G31" s="488"/>
      <c r="H31" s="488"/>
      <c r="I31" s="488"/>
      <c r="J31" s="488">
        <v>11</v>
      </c>
      <c r="K31" s="488">
        <v>9</v>
      </c>
      <c r="L31" s="488">
        <v>0</v>
      </c>
      <c r="M31" s="488">
        <v>0</v>
      </c>
      <c r="N31" s="491" t="s">
        <v>1133</v>
      </c>
      <c r="O31" s="488">
        <v>18</v>
      </c>
      <c r="P31" s="492" t="s">
        <v>1150</v>
      </c>
      <c r="Q31" s="488" t="s">
        <v>1151</v>
      </c>
    </row>
    <row r="32" spans="1:17" ht="180" x14ac:dyDescent="0.2">
      <c r="A32" s="478">
        <v>25</v>
      </c>
      <c r="B32" s="476" t="s">
        <v>1033</v>
      </c>
      <c r="C32" s="476" t="s">
        <v>337</v>
      </c>
      <c r="D32" s="479">
        <v>24787</v>
      </c>
      <c r="E32" s="476" t="s">
        <v>1064</v>
      </c>
      <c r="F32" s="476" t="s">
        <v>1096</v>
      </c>
      <c r="G32" s="476" t="s">
        <v>1097</v>
      </c>
      <c r="H32" s="476" t="s">
        <v>980</v>
      </c>
      <c r="I32" s="476">
        <v>2015</v>
      </c>
      <c r="J32" s="476">
        <v>28</v>
      </c>
      <c r="K32" s="476">
        <v>28</v>
      </c>
      <c r="L32" s="476">
        <v>23</v>
      </c>
      <c r="M32" s="476">
        <v>0</v>
      </c>
      <c r="N32" s="480"/>
      <c r="O32" s="476"/>
      <c r="P32" s="481"/>
      <c r="Q32" s="476" t="s">
        <v>1055</v>
      </c>
    </row>
    <row r="33" spans="1:17" ht="204" x14ac:dyDescent="0.2">
      <c r="A33" s="489">
        <v>26</v>
      </c>
      <c r="B33" s="488" t="s">
        <v>1034</v>
      </c>
      <c r="C33" s="488" t="s">
        <v>971</v>
      </c>
      <c r="D33" s="490">
        <v>23926</v>
      </c>
      <c r="E33" s="488" t="s">
        <v>1098</v>
      </c>
      <c r="F33" s="488"/>
      <c r="G33" s="488" t="s">
        <v>980</v>
      </c>
      <c r="H33" s="488" t="s">
        <v>980</v>
      </c>
      <c r="I33" s="488"/>
      <c r="J33" s="488">
        <v>27</v>
      </c>
      <c r="K33" s="488">
        <v>12</v>
      </c>
      <c r="L33" s="488">
        <v>2</v>
      </c>
      <c r="M33" s="488">
        <v>0</v>
      </c>
      <c r="N33" s="491"/>
      <c r="O33" s="488">
        <v>22.5</v>
      </c>
      <c r="P33" s="492" t="s">
        <v>1106</v>
      </c>
      <c r="Q33" s="488" t="s">
        <v>1056</v>
      </c>
    </row>
    <row r="34" spans="1:17" ht="144" x14ac:dyDescent="0.2">
      <c r="A34" s="478">
        <v>27</v>
      </c>
      <c r="B34" s="476" t="s">
        <v>1035</v>
      </c>
      <c r="C34" s="476" t="s">
        <v>967</v>
      </c>
      <c r="D34" s="479">
        <v>20862</v>
      </c>
      <c r="E34" s="476" t="s">
        <v>1099</v>
      </c>
      <c r="F34" s="476" t="s">
        <v>1100</v>
      </c>
      <c r="G34" s="476" t="s">
        <v>1101</v>
      </c>
      <c r="H34" s="476" t="s">
        <v>1036</v>
      </c>
      <c r="I34" s="476"/>
      <c r="J34" s="476">
        <v>40</v>
      </c>
      <c r="K34" s="476">
        <v>40</v>
      </c>
      <c r="L34" s="476">
        <v>24</v>
      </c>
      <c r="M34" s="476">
        <v>0</v>
      </c>
      <c r="N34" s="480" t="s">
        <v>982</v>
      </c>
      <c r="O34" s="476">
        <v>23</v>
      </c>
      <c r="P34" s="481" t="s">
        <v>1157</v>
      </c>
      <c r="Q34" s="476" t="s">
        <v>1038</v>
      </c>
    </row>
    <row r="35" spans="1:17" ht="144" x14ac:dyDescent="0.2">
      <c r="A35" s="478">
        <v>28</v>
      </c>
      <c r="B35" s="476" t="s">
        <v>1039</v>
      </c>
      <c r="C35" s="476" t="s">
        <v>1040</v>
      </c>
      <c r="D35" s="479">
        <v>26068</v>
      </c>
      <c r="E35" s="476" t="s">
        <v>1062</v>
      </c>
      <c r="F35" s="476" t="s">
        <v>1080</v>
      </c>
      <c r="G35" s="476"/>
      <c r="H35" s="476"/>
      <c r="I35" s="476"/>
      <c r="J35" s="476">
        <v>20</v>
      </c>
      <c r="K35" s="476">
        <v>12</v>
      </c>
      <c r="L35" s="476">
        <v>1</v>
      </c>
      <c r="M35" s="476">
        <v>0</v>
      </c>
      <c r="N35" s="480" t="s">
        <v>1041</v>
      </c>
      <c r="O35" s="476">
        <v>37</v>
      </c>
      <c r="P35" s="481" t="s">
        <v>1042</v>
      </c>
      <c r="Q35" s="476" t="s">
        <v>1043</v>
      </c>
    </row>
    <row r="36" spans="1:17" ht="180" x14ac:dyDescent="0.2">
      <c r="A36" s="478">
        <v>29</v>
      </c>
      <c r="B36" s="476" t="s">
        <v>1044</v>
      </c>
      <c r="C36" s="476" t="s">
        <v>967</v>
      </c>
      <c r="D36" s="479" t="s">
        <v>1045</v>
      </c>
      <c r="E36" s="476" t="s">
        <v>1075</v>
      </c>
      <c r="F36" s="476" t="s">
        <v>1046</v>
      </c>
      <c r="G36" s="476" t="s">
        <v>1063</v>
      </c>
      <c r="H36" s="476" t="s">
        <v>1015</v>
      </c>
      <c r="I36" s="476" t="s">
        <v>980</v>
      </c>
      <c r="J36" s="476">
        <v>16</v>
      </c>
      <c r="K36" s="476">
        <v>16</v>
      </c>
      <c r="L36" s="476">
        <v>5</v>
      </c>
      <c r="M36" s="476">
        <v>0</v>
      </c>
      <c r="N36" s="480" t="s">
        <v>997</v>
      </c>
      <c r="O36" s="476">
        <v>29</v>
      </c>
      <c r="P36" s="480" t="s">
        <v>1156</v>
      </c>
      <c r="Q36" s="476" t="s">
        <v>1047</v>
      </c>
    </row>
    <row r="37" spans="1:17" ht="72" x14ac:dyDescent="0.2">
      <c r="A37" s="478">
        <v>31</v>
      </c>
      <c r="B37" s="476" t="s">
        <v>1102</v>
      </c>
      <c r="C37" s="476" t="s">
        <v>339</v>
      </c>
      <c r="D37" s="479">
        <v>21933</v>
      </c>
      <c r="E37" s="476" t="s">
        <v>1103</v>
      </c>
      <c r="F37" s="476" t="s">
        <v>1104</v>
      </c>
      <c r="G37" s="476"/>
      <c r="H37" s="476"/>
      <c r="I37" s="476"/>
      <c r="J37" s="476">
        <v>34</v>
      </c>
      <c r="K37" s="476">
        <v>2</v>
      </c>
      <c r="L37" s="476">
        <v>2</v>
      </c>
      <c r="M37" s="476">
        <v>0</v>
      </c>
      <c r="N37" s="480"/>
      <c r="O37" s="476"/>
      <c r="P37" s="481"/>
      <c r="Q37" s="476" t="s">
        <v>1105</v>
      </c>
    </row>
    <row r="38" spans="1:17" ht="15" x14ac:dyDescent="0.2">
      <c r="A38" s="812" t="s">
        <v>1173</v>
      </c>
      <c r="B38" s="812"/>
      <c r="C38" s="812"/>
      <c r="D38" s="812"/>
      <c r="E38" s="812"/>
      <c r="F38" s="812"/>
      <c r="G38" s="812"/>
      <c r="H38" s="812"/>
      <c r="I38" s="812"/>
      <c r="J38" s="812"/>
      <c r="K38" s="812"/>
      <c r="L38" s="812"/>
      <c r="M38" s="812"/>
      <c r="N38" s="812"/>
      <c r="O38" s="812"/>
      <c r="P38" s="812"/>
      <c r="Q38" s="812"/>
    </row>
  </sheetData>
  <mergeCells count="15">
    <mergeCell ref="A38:Q38"/>
    <mergeCell ref="A1:Q1"/>
    <mergeCell ref="A2:Q2"/>
    <mergeCell ref="A4:A5"/>
    <mergeCell ref="B4:B5"/>
    <mergeCell ref="C4:C5"/>
    <mergeCell ref="D4:D5"/>
    <mergeCell ref="E4:E5"/>
    <mergeCell ref="F4:F5"/>
    <mergeCell ref="G4:G5"/>
    <mergeCell ref="H4:H5"/>
    <mergeCell ref="I4:I5"/>
    <mergeCell ref="J4:M4"/>
    <mergeCell ref="N4:P4"/>
    <mergeCell ref="Q4:Q5"/>
  </mergeCell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7"/>
  <sheetViews>
    <sheetView zoomScale="90" zoomScaleNormal="90" workbookViewId="0">
      <selection activeCell="A16" sqref="A16:N17"/>
    </sheetView>
  </sheetViews>
  <sheetFormatPr defaultRowHeight="18" x14ac:dyDescent="0.25"/>
  <cols>
    <col min="1" max="1" width="19.5703125" style="6" customWidth="1"/>
    <col min="2" max="2" width="9.140625" style="6"/>
    <col min="3" max="3" width="34.7109375" style="6" customWidth="1"/>
    <col min="4" max="4" width="34.85546875" style="6" customWidth="1"/>
    <col min="5" max="5" width="37.85546875" style="6" customWidth="1"/>
    <col min="6" max="16384" width="9.140625" style="6"/>
  </cols>
  <sheetData>
    <row r="1" spans="1:14" x14ac:dyDescent="0.25">
      <c r="E1" s="13" t="s">
        <v>454</v>
      </c>
    </row>
    <row r="2" spans="1:14" x14ac:dyDescent="0.25">
      <c r="A2" s="559" t="s">
        <v>783</v>
      </c>
      <c r="B2" s="559"/>
      <c r="C2" s="559"/>
      <c r="D2" s="559"/>
      <c r="E2" s="559"/>
    </row>
    <row r="3" spans="1:14" x14ac:dyDescent="0.25">
      <c r="A3" s="66"/>
      <c r="B3" s="12"/>
      <c r="C3" s="12"/>
      <c r="D3" s="12"/>
      <c r="E3" s="12"/>
    </row>
    <row r="4" spans="1:14" ht="49.5" customHeight="1" x14ac:dyDescent="0.25">
      <c r="A4" s="552" t="s">
        <v>446</v>
      </c>
      <c r="B4" s="552" t="s">
        <v>144</v>
      </c>
      <c r="C4" s="572" t="s">
        <v>447</v>
      </c>
      <c r="D4" s="573"/>
      <c r="E4" s="553" t="s">
        <v>448</v>
      </c>
    </row>
    <row r="5" spans="1:14" x14ac:dyDescent="0.25">
      <c r="A5" s="552"/>
      <c r="B5" s="552"/>
      <c r="C5" s="17" t="s">
        <v>449</v>
      </c>
      <c r="D5" s="17" t="s">
        <v>449</v>
      </c>
      <c r="E5" s="574"/>
    </row>
    <row r="6" spans="1:14" x14ac:dyDescent="0.25">
      <c r="A6" s="552"/>
      <c r="B6" s="552"/>
      <c r="C6" s="17" t="s">
        <v>786</v>
      </c>
      <c r="D6" s="17" t="s">
        <v>785</v>
      </c>
      <c r="E6" s="554"/>
    </row>
    <row r="7" spans="1:14" x14ac:dyDescent="0.25">
      <c r="A7" s="17" t="s">
        <v>419</v>
      </c>
      <c r="B7" s="17" t="s">
        <v>419</v>
      </c>
      <c r="C7" s="17" t="s">
        <v>402</v>
      </c>
      <c r="D7" s="17" t="s">
        <v>402</v>
      </c>
      <c r="E7" s="17" t="s">
        <v>402</v>
      </c>
    </row>
    <row r="8" spans="1:14" x14ac:dyDescent="0.25">
      <c r="A8" s="9" t="s">
        <v>446</v>
      </c>
      <c r="B8" s="9" t="s">
        <v>144</v>
      </c>
      <c r="C8" s="575" t="s">
        <v>450</v>
      </c>
      <c r="D8" s="575"/>
      <c r="E8" s="9" t="s">
        <v>451</v>
      </c>
    </row>
    <row r="9" spans="1:14" x14ac:dyDescent="0.25">
      <c r="A9" s="17" t="s">
        <v>419</v>
      </c>
      <c r="B9" s="17" t="s">
        <v>419</v>
      </c>
      <c r="C9" s="17" t="s">
        <v>402</v>
      </c>
      <c r="D9" s="17" t="s">
        <v>402</v>
      </c>
      <c r="E9" s="17" t="s">
        <v>402</v>
      </c>
    </row>
    <row r="10" spans="1:14" x14ac:dyDescent="0.25">
      <c r="A10" s="9" t="s">
        <v>446</v>
      </c>
      <c r="B10" s="9" t="s">
        <v>144</v>
      </c>
      <c r="C10" s="575" t="s">
        <v>452</v>
      </c>
      <c r="D10" s="575"/>
      <c r="E10" s="9" t="s">
        <v>451</v>
      </c>
    </row>
    <row r="11" spans="1:14" x14ac:dyDescent="0.25">
      <c r="A11" s="17" t="s">
        <v>419</v>
      </c>
      <c r="B11" s="17" t="s">
        <v>419</v>
      </c>
      <c r="C11" s="17" t="s">
        <v>402</v>
      </c>
      <c r="D11" s="17" t="s">
        <v>402</v>
      </c>
      <c r="E11" s="17" t="s">
        <v>402</v>
      </c>
    </row>
    <row r="12" spans="1:14" x14ac:dyDescent="0.25">
      <c r="A12" s="569" t="s">
        <v>453</v>
      </c>
      <c r="B12" s="569"/>
      <c r="C12" s="569"/>
      <c r="D12" s="569"/>
      <c r="E12" s="569"/>
    </row>
    <row r="14" spans="1:14" s="135" customFormat="1" ht="12.75" x14ac:dyDescent="0.2">
      <c r="A14" s="548" t="s">
        <v>928</v>
      </c>
      <c r="B14" s="548"/>
      <c r="C14" s="548"/>
      <c r="D14" s="548"/>
      <c r="E14" s="548"/>
      <c r="F14" s="548"/>
      <c r="G14" s="548"/>
      <c r="H14" s="548"/>
      <c r="I14" s="548"/>
      <c r="J14" s="548"/>
      <c r="K14" s="548"/>
      <c r="L14" s="548"/>
      <c r="M14" s="548"/>
      <c r="N14" s="548"/>
    </row>
    <row r="15" spans="1:14" s="135" customFormat="1" ht="12.75" x14ac:dyDescent="0.2">
      <c r="A15" s="417"/>
      <c r="B15" s="417"/>
      <c r="C15" s="417"/>
      <c r="D15" s="417"/>
      <c r="E15" s="417"/>
      <c r="F15" s="417"/>
      <c r="G15" s="417"/>
      <c r="H15" s="417"/>
      <c r="I15" s="417"/>
      <c r="J15" s="417"/>
      <c r="K15" s="417"/>
      <c r="L15" s="417"/>
      <c r="M15" s="417"/>
      <c r="N15" s="417"/>
    </row>
    <row r="16" spans="1:14" s="135" customFormat="1" ht="12.75" x14ac:dyDescent="0.2">
      <c r="A16" s="548"/>
      <c r="B16" s="548"/>
      <c r="C16" s="548"/>
      <c r="D16" s="548"/>
      <c r="E16" s="548"/>
      <c r="F16" s="548"/>
      <c r="G16" s="548"/>
      <c r="H16" s="548"/>
      <c r="I16" s="548"/>
      <c r="J16" s="548"/>
      <c r="K16" s="548"/>
      <c r="L16" s="548"/>
      <c r="M16" s="548"/>
      <c r="N16" s="548"/>
    </row>
    <row r="17" spans="1:14" s="135" customFormat="1" ht="12.75" x14ac:dyDescent="0.2">
      <c r="A17" s="548"/>
      <c r="B17" s="548"/>
      <c r="C17" s="548"/>
      <c r="D17" s="548"/>
      <c r="E17" s="548"/>
      <c r="F17" s="548"/>
      <c r="G17" s="548"/>
      <c r="H17" s="548"/>
      <c r="I17" s="548"/>
      <c r="J17" s="548"/>
      <c r="K17" s="548"/>
      <c r="L17" s="548"/>
      <c r="M17" s="548"/>
      <c r="N17" s="548"/>
    </row>
  </sheetData>
  <mergeCells count="11">
    <mergeCell ref="A17:N17"/>
    <mergeCell ref="A2:E2"/>
    <mergeCell ref="A4:A6"/>
    <mergeCell ref="B4:B6"/>
    <mergeCell ref="C4:D4"/>
    <mergeCell ref="E4:E6"/>
    <mergeCell ref="C8:D8"/>
    <mergeCell ref="C10:D10"/>
    <mergeCell ref="A12:E12"/>
    <mergeCell ref="A14:N14"/>
    <mergeCell ref="A16:N16"/>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6"/>
  <sheetViews>
    <sheetView zoomScale="90" zoomScaleNormal="90" workbookViewId="0">
      <selection activeCell="A15" sqref="A15:N16"/>
    </sheetView>
  </sheetViews>
  <sheetFormatPr defaultRowHeight="18" x14ac:dyDescent="0.25"/>
  <cols>
    <col min="1" max="1" width="19.5703125" style="6" customWidth="1"/>
    <col min="2" max="2" width="9.140625" style="6"/>
    <col min="3" max="3" width="34.7109375" style="6" customWidth="1"/>
    <col min="4" max="4" width="34.85546875" style="6" customWidth="1"/>
    <col min="5" max="5" width="37.85546875" style="6" customWidth="1"/>
    <col min="6" max="16384" width="9.140625" style="6"/>
  </cols>
  <sheetData>
    <row r="1" spans="1:14" x14ac:dyDescent="0.25">
      <c r="E1" s="13" t="s">
        <v>455</v>
      </c>
    </row>
    <row r="2" spans="1:14" x14ac:dyDescent="0.25">
      <c r="A2" s="559" t="s">
        <v>784</v>
      </c>
      <c r="B2" s="559"/>
      <c r="C2" s="559"/>
      <c r="D2" s="559"/>
      <c r="E2" s="559"/>
    </row>
    <row r="3" spans="1:14" ht="49.5" customHeight="1" x14ac:dyDescent="0.25">
      <c r="A3" s="552" t="s">
        <v>446</v>
      </c>
      <c r="B3" s="552" t="s">
        <v>144</v>
      </c>
      <c r="C3" s="572" t="s">
        <v>447</v>
      </c>
      <c r="D3" s="573"/>
      <c r="E3" s="553" t="s">
        <v>448</v>
      </c>
    </row>
    <row r="4" spans="1:14" x14ac:dyDescent="0.25">
      <c r="A4" s="552"/>
      <c r="B4" s="552"/>
      <c r="C4" s="17" t="s">
        <v>449</v>
      </c>
      <c r="D4" s="17" t="s">
        <v>449</v>
      </c>
      <c r="E4" s="574"/>
    </row>
    <row r="5" spans="1:14" x14ac:dyDescent="0.25">
      <c r="A5" s="552"/>
      <c r="B5" s="552"/>
      <c r="C5" s="17" t="s">
        <v>549</v>
      </c>
      <c r="D5" s="17" t="s">
        <v>785</v>
      </c>
      <c r="E5" s="554"/>
    </row>
    <row r="6" spans="1:14" x14ac:dyDescent="0.25">
      <c r="A6" s="17" t="s">
        <v>419</v>
      </c>
      <c r="B6" s="17" t="s">
        <v>419</v>
      </c>
      <c r="C6" s="17" t="s">
        <v>402</v>
      </c>
      <c r="D6" s="17" t="s">
        <v>402</v>
      </c>
      <c r="E6" s="17" t="s">
        <v>402</v>
      </c>
    </row>
    <row r="7" spans="1:14" x14ac:dyDescent="0.25">
      <c r="A7" s="9" t="s">
        <v>446</v>
      </c>
      <c r="B7" s="9" t="s">
        <v>144</v>
      </c>
      <c r="C7" s="575" t="s">
        <v>450</v>
      </c>
      <c r="D7" s="575"/>
      <c r="E7" s="9" t="s">
        <v>451</v>
      </c>
    </row>
    <row r="8" spans="1:14" x14ac:dyDescent="0.25">
      <c r="A8" s="17" t="s">
        <v>419</v>
      </c>
      <c r="B8" s="17" t="s">
        <v>419</v>
      </c>
      <c r="C8" s="17" t="s">
        <v>402</v>
      </c>
      <c r="D8" s="17" t="s">
        <v>402</v>
      </c>
      <c r="E8" s="17" t="s">
        <v>402</v>
      </c>
    </row>
    <row r="9" spans="1:14" x14ac:dyDescent="0.25">
      <c r="A9" s="9" t="s">
        <v>446</v>
      </c>
      <c r="B9" s="9" t="s">
        <v>144</v>
      </c>
      <c r="C9" s="575" t="s">
        <v>452</v>
      </c>
      <c r="D9" s="575"/>
      <c r="E9" s="9" t="s">
        <v>451</v>
      </c>
    </row>
    <row r="10" spans="1:14" x14ac:dyDescent="0.25">
      <c r="A10" s="17" t="s">
        <v>419</v>
      </c>
      <c r="B10" s="17" t="s">
        <v>419</v>
      </c>
      <c r="C10" s="17" t="s">
        <v>402</v>
      </c>
      <c r="D10" s="17" t="s">
        <v>402</v>
      </c>
      <c r="E10" s="17" t="s">
        <v>402</v>
      </c>
    </row>
    <row r="11" spans="1:14" x14ac:dyDescent="0.25">
      <c r="A11" s="569" t="s">
        <v>453</v>
      </c>
      <c r="B11" s="569"/>
      <c r="C11" s="569"/>
      <c r="D11" s="569"/>
      <c r="E11" s="569"/>
    </row>
    <row r="13" spans="1:14" s="135" customFormat="1" ht="12.75" x14ac:dyDescent="0.2">
      <c r="A13" s="548" t="s">
        <v>928</v>
      </c>
      <c r="B13" s="548"/>
      <c r="C13" s="548"/>
      <c r="D13" s="548"/>
      <c r="E13" s="548"/>
      <c r="F13" s="548"/>
      <c r="G13" s="548"/>
      <c r="H13" s="548"/>
      <c r="I13" s="548"/>
      <c r="J13" s="548"/>
      <c r="K13" s="548"/>
      <c r="L13" s="548"/>
      <c r="M13" s="548"/>
      <c r="N13" s="548"/>
    </row>
    <row r="14" spans="1:14" s="135" customFormat="1" ht="12.75" x14ac:dyDescent="0.2">
      <c r="A14" s="417"/>
      <c r="B14" s="417"/>
      <c r="C14" s="417"/>
      <c r="D14" s="417"/>
      <c r="E14" s="417"/>
      <c r="F14" s="417"/>
      <c r="G14" s="417"/>
      <c r="H14" s="417"/>
      <c r="I14" s="417"/>
      <c r="J14" s="417"/>
      <c r="K14" s="417"/>
      <c r="L14" s="417"/>
      <c r="M14" s="417"/>
      <c r="N14" s="417"/>
    </row>
    <row r="15" spans="1:14" s="135" customFormat="1" ht="12.75" x14ac:dyDescent="0.2">
      <c r="A15" s="548"/>
      <c r="B15" s="548"/>
      <c r="C15" s="548"/>
      <c r="D15" s="548"/>
      <c r="E15" s="548"/>
      <c r="F15" s="548"/>
      <c r="G15" s="548"/>
      <c r="H15" s="548"/>
      <c r="I15" s="548"/>
      <c r="J15" s="548"/>
      <c r="K15" s="548"/>
      <c r="L15" s="548"/>
      <c r="M15" s="548"/>
      <c r="N15" s="548"/>
    </row>
    <row r="16" spans="1:14" s="135" customFormat="1" ht="12.75" x14ac:dyDescent="0.2">
      <c r="A16" s="548"/>
      <c r="B16" s="548"/>
      <c r="C16" s="548"/>
      <c r="D16" s="548"/>
      <c r="E16" s="548"/>
      <c r="F16" s="548"/>
      <c r="G16" s="548"/>
      <c r="H16" s="548"/>
      <c r="I16" s="548"/>
      <c r="J16" s="548"/>
      <c r="K16" s="548"/>
      <c r="L16" s="548"/>
      <c r="M16" s="548"/>
      <c r="N16" s="548"/>
    </row>
  </sheetData>
  <mergeCells count="11">
    <mergeCell ref="A16:N16"/>
    <mergeCell ref="A2:E2"/>
    <mergeCell ref="A3:A5"/>
    <mergeCell ref="B3:B5"/>
    <mergeCell ref="C3:D3"/>
    <mergeCell ref="E3:E5"/>
    <mergeCell ref="C7:D7"/>
    <mergeCell ref="C9:D9"/>
    <mergeCell ref="A11:E11"/>
    <mergeCell ref="A13:N13"/>
    <mergeCell ref="A15:N1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46"/>
  <sheetViews>
    <sheetView topLeftCell="A4" zoomScale="80" zoomScaleNormal="80" workbookViewId="0">
      <selection activeCell="A35" sqref="A35:N36"/>
    </sheetView>
  </sheetViews>
  <sheetFormatPr defaultRowHeight="15.75" x14ac:dyDescent="0.25"/>
  <cols>
    <col min="1" max="1" width="3.85546875" style="166" bestFit="1" customWidth="1"/>
    <col min="2" max="2" width="20.140625" style="166" bestFit="1" customWidth="1"/>
    <col min="3" max="3" width="12" style="171" customWidth="1"/>
    <col min="4" max="4" width="10" style="171" customWidth="1"/>
    <col min="5" max="7" width="9.42578125" style="171" customWidth="1"/>
    <col min="8" max="8" width="7.85546875" style="171" customWidth="1"/>
    <col min="9" max="10" width="6.42578125" style="171" customWidth="1"/>
    <col min="11" max="11" width="10.28515625" style="171" customWidth="1"/>
    <col min="12" max="12" width="7.7109375" style="171" bestFit="1" customWidth="1"/>
    <col min="13" max="13" width="7.7109375" style="171" customWidth="1"/>
    <col min="14" max="15" width="6.42578125" style="171" customWidth="1"/>
    <col min="16" max="20" width="9.140625" style="166"/>
    <col min="21" max="21" width="9.85546875" style="166" bestFit="1" customWidth="1"/>
    <col min="22" max="22" width="9.140625" style="166"/>
    <col min="23" max="16384" width="9.140625" style="168"/>
  </cols>
  <sheetData>
    <row r="1" spans="1:22" x14ac:dyDescent="0.25">
      <c r="U1" s="576" t="s">
        <v>729</v>
      </c>
      <c r="V1" s="576"/>
    </row>
    <row r="2" spans="1:22" s="144" customFormat="1" x14ac:dyDescent="0.2">
      <c r="A2" s="578" t="s">
        <v>788</v>
      </c>
      <c r="B2" s="578"/>
      <c r="C2" s="578"/>
      <c r="D2" s="578"/>
      <c r="E2" s="578"/>
      <c r="F2" s="578"/>
      <c r="G2" s="578"/>
      <c r="H2" s="578"/>
      <c r="I2" s="578"/>
      <c r="J2" s="578"/>
      <c r="K2" s="578"/>
      <c r="L2" s="578"/>
      <c r="M2" s="578"/>
      <c r="N2" s="578"/>
      <c r="O2" s="578"/>
      <c r="P2" s="578"/>
      <c r="Q2" s="578"/>
      <c r="R2" s="578"/>
      <c r="S2" s="578"/>
      <c r="T2" s="578"/>
      <c r="U2" s="578"/>
      <c r="V2" s="578"/>
    </row>
    <row r="3" spans="1:22" s="145" customFormat="1" ht="18" customHeight="1" x14ac:dyDescent="0.2">
      <c r="A3" s="579" t="s">
        <v>98</v>
      </c>
      <c r="B3" s="579" t="s">
        <v>438</v>
      </c>
      <c r="C3" s="581" t="s">
        <v>456</v>
      </c>
      <c r="D3" s="583" t="s">
        <v>46</v>
      </c>
      <c r="E3" s="584"/>
      <c r="F3" s="584"/>
      <c r="G3" s="585"/>
      <c r="H3" s="586" t="s">
        <v>457</v>
      </c>
      <c r="I3" s="586"/>
      <c r="J3" s="586"/>
      <c r="K3" s="586"/>
      <c r="L3" s="586"/>
      <c r="M3" s="586" t="s">
        <v>458</v>
      </c>
      <c r="N3" s="586"/>
      <c r="O3" s="586"/>
      <c r="P3" s="586"/>
      <c r="Q3" s="586"/>
      <c r="R3" s="587" t="s">
        <v>459</v>
      </c>
      <c r="S3" s="588"/>
      <c r="T3" s="588"/>
      <c r="U3" s="588"/>
      <c r="V3" s="589"/>
    </row>
    <row r="4" spans="1:22" s="150" customFormat="1" ht="86.25" customHeight="1" x14ac:dyDescent="0.2">
      <c r="A4" s="580"/>
      <c r="B4" s="580"/>
      <c r="C4" s="582"/>
      <c r="D4" s="146" t="s">
        <v>460</v>
      </c>
      <c r="E4" s="146" t="s">
        <v>461</v>
      </c>
      <c r="F4" s="146" t="s">
        <v>462</v>
      </c>
      <c r="G4" s="146" t="s">
        <v>463</v>
      </c>
      <c r="H4" s="147" t="s">
        <v>464</v>
      </c>
      <c r="I4" s="148" t="s">
        <v>460</v>
      </c>
      <c r="J4" s="148" t="s">
        <v>461</v>
      </c>
      <c r="K4" s="148" t="s">
        <v>462</v>
      </c>
      <c r="L4" s="148" t="s">
        <v>463</v>
      </c>
      <c r="M4" s="149" t="s">
        <v>465</v>
      </c>
      <c r="N4" s="148" t="s">
        <v>460</v>
      </c>
      <c r="O4" s="148" t="s">
        <v>461</v>
      </c>
      <c r="P4" s="148" t="s">
        <v>466</v>
      </c>
      <c r="Q4" s="148" t="s">
        <v>463</v>
      </c>
      <c r="R4" s="149" t="s">
        <v>467</v>
      </c>
      <c r="S4" s="148" t="s">
        <v>460</v>
      </c>
      <c r="T4" s="148" t="s">
        <v>461</v>
      </c>
      <c r="U4" s="148" t="s">
        <v>462</v>
      </c>
      <c r="V4" s="148" t="s">
        <v>463</v>
      </c>
    </row>
    <row r="5" spans="1:22" s="158" customFormat="1" x14ac:dyDescent="0.25">
      <c r="A5" s="151">
        <v>1</v>
      </c>
      <c r="B5" s="152" t="s">
        <v>190</v>
      </c>
      <c r="C5" s="153">
        <f>D5+E5+F5+G5</f>
        <v>0</v>
      </c>
      <c r="D5" s="153"/>
      <c r="E5" s="153"/>
      <c r="F5" s="153"/>
      <c r="G5" s="153"/>
      <c r="H5" s="153">
        <f>I5+J5+K5+L5</f>
        <v>0</v>
      </c>
      <c r="I5" s="154"/>
      <c r="J5" s="154"/>
      <c r="K5" s="154"/>
      <c r="L5" s="154"/>
      <c r="M5" s="155">
        <f>N5+O5+P5+Q5</f>
        <v>0</v>
      </c>
      <c r="N5" s="154"/>
      <c r="O5" s="154"/>
      <c r="P5" s="153"/>
      <c r="Q5" s="156"/>
      <c r="R5" s="153">
        <f>S5+T5+U5+V5</f>
        <v>0</v>
      </c>
      <c r="S5" s="154"/>
      <c r="T5" s="154"/>
      <c r="U5" s="157"/>
      <c r="V5" s="157"/>
    </row>
    <row r="6" spans="1:22" s="158" customFormat="1" x14ac:dyDescent="0.25">
      <c r="A6" s="151">
        <v>2</v>
      </c>
      <c r="B6" s="152" t="s">
        <v>191</v>
      </c>
      <c r="C6" s="153">
        <f t="shared" ref="C6:C30" si="0">D6+E6+F6+G6</f>
        <v>0</v>
      </c>
      <c r="D6" s="153"/>
      <c r="E6" s="153"/>
      <c r="F6" s="153"/>
      <c r="G6" s="153"/>
      <c r="H6" s="153">
        <f t="shared" ref="H6:H31" si="1">I6+J6+K6+L6</f>
        <v>0</v>
      </c>
      <c r="I6" s="154"/>
      <c r="J6" s="154"/>
      <c r="K6" s="154"/>
      <c r="L6" s="154"/>
      <c r="M6" s="155">
        <f t="shared" ref="M6:M31" si="2">N6+O6+P6+Q6</f>
        <v>0</v>
      </c>
      <c r="N6" s="154"/>
      <c r="O6" s="154"/>
      <c r="P6" s="153"/>
      <c r="Q6" s="156"/>
      <c r="R6" s="153">
        <f t="shared" ref="R6:R31" si="3">S6+T6+U6+V6</f>
        <v>0</v>
      </c>
      <c r="S6" s="154"/>
      <c r="T6" s="154"/>
      <c r="U6" s="157"/>
      <c r="V6" s="157"/>
    </row>
    <row r="7" spans="1:22" s="158" customFormat="1" x14ac:dyDescent="0.25">
      <c r="A7" s="151">
        <v>3</v>
      </c>
      <c r="B7" s="152" t="s">
        <v>192</v>
      </c>
      <c r="C7" s="153">
        <f t="shared" si="0"/>
        <v>0</v>
      </c>
      <c r="D7" s="153"/>
      <c r="E7" s="153"/>
      <c r="F7" s="153"/>
      <c r="G7" s="153"/>
      <c r="H7" s="153">
        <f t="shared" si="1"/>
        <v>0</v>
      </c>
      <c r="I7" s="154"/>
      <c r="J7" s="154"/>
      <c r="K7" s="154"/>
      <c r="L7" s="154"/>
      <c r="M7" s="155">
        <f t="shared" si="2"/>
        <v>0</v>
      </c>
      <c r="N7" s="154"/>
      <c r="O7" s="154"/>
      <c r="P7" s="153"/>
      <c r="Q7" s="156"/>
      <c r="R7" s="153">
        <f t="shared" si="3"/>
        <v>0</v>
      </c>
      <c r="S7" s="154"/>
      <c r="T7" s="154"/>
      <c r="U7" s="157"/>
      <c r="V7" s="157"/>
    </row>
    <row r="8" spans="1:22" s="158" customFormat="1" x14ac:dyDescent="0.25">
      <c r="A8" s="151">
        <v>4</v>
      </c>
      <c r="B8" s="152" t="s">
        <v>468</v>
      </c>
      <c r="C8" s="153">
        <f t="shared" si="0"/>
        <v>0</v>
      </c>
      <c r="D8" s="153"/>
      <c r="E8" s="153"/>
      <c r="F8" s="153"/>
      <c r="G8" s="153"/>
      <c r="H8" s="153">
        <f t="shared" si="1"/>
        <v>0</v>
      </c>
      <c r="I8" s="154"/>
      <c r="J8" s="154"/>
      <c r="K8" s="154"/>
      <c r="L8" s="154"/>
      <c r="M8" s="155">
        <f t="shared" si="2"/>
        <v>0</v>
      </c>
      <c r="N8" s="154"/>
      <c r="O8" s="154"/>
      <c r="P8" s="153"/>
      <c r="Q8" s="156"/>
      <c r="R8" s="153">
        <f t="shared" si="3"/>
        <v>0</v>
      </c>
      <c r="S8" s="154"/>
      <c r="T8" s="154"/>
      <c r="U8" s="157"/>
      <c r="V8" s="157"/>
    </row>
    <row r="9" spans="1:22" s="159" customFormat="1" x14ac:dyDescent="0.25">
      <c r="A9" s="151">
        <v>5</v>
      </c>
      <c r="B9" s="152" t="s">
        <v>193</v>
      </c>
      <c r="C9" s="153">
        <f t="shared" si="0"/>
        <v>0</v>
      </c>
      <c r="D9" s="153"/>
      <c r="E9" s="153"/>
      <c r="F9" s="153"/>
      <c r="G9" s="153"/>
      <c r="H9" s="153">
        <f t="shared" si="1"/>
        <v>0</v>
      </c>
      <c r="I9" s="154"/>
      <c r="J9" s="154"/>
      <c r="K9" s="154"/>
      <c r="L9" s="154"/>
      <c r="M9" s="155">
        <v>0</v>
      </c>
      <c r="N9" s="154"/>
      <c r="O9" s="154"/>
      <c r="P9" s="153"/>
      <c r="Q9" s="151"/>
      <c r="R9" s="153">
        <v>1</v>
      </c>
      <c r="S9" s="154"/>
      <c r="T9" s="154"/>
      <c r="U9" s="157"/>
      <c r="V9" s="152"/>
    </row>
    <row r="10" spans="1:22" s="158" customFormat="1" x14ac:dyDescent="0.25">
      <c r="A10" s="151">
        <v>6</v>
      </c>
      <c r="B10" s="152" t="s">
        <v>194</v>
      </c>
      <c r="C10" s="153">
        <f t="shared" si="0"/>
        <v>0</v>
      </c>
      <c r="D10" s="153"/>
      <c r="E10" s="153"/>
      <c r="F10" s="153"/>
      <c r="G10" s="153"/>
      <c r="H10" s="153">
        <f t="shared" si="1"/>
        <v>0</v>
      </c>
      <c r="I10" s="154"/>
      <c r="J10" s="154"/>
      <c r="K10" s="154"/>
      <c r="L10" s="154"/>
      <c r="M10" s="155">
        <f t="shared" si="2"/>
        <v>0</v>
      </c>
      <c r="N10" s="154"/>
      <c r="O10" s="154"/>
      <c r="P10" s="153"/>
      <c r="Q10" s="156"/>
      <c r="R10" s="153">
        <f t="shared" si="3"/>
        <v>0</v>
      </c>
      <c r="S10" s="154"/>
      <c r="T10" s="154"/>
      <c r="U10" s="157"/>
      <c r="V10" s="157"/>
    </row>
    <row r="11" spans="1:22" s="158" customFormat="1" x14ac:dyDescent="0.25">
      <c r="A11" s="151">
        <v>7</v>
      </c>
      <c r="B11" s="152" t="s">
        <v>195</v>
      </c>
      <c r="C11" s="153">
        <f t="shared" si="0"/>
        <v>0</v>
      </c>
      <c r="D11" s="153"/>
      <c r="E11" s="153"/>
      <c r="F11" s="153"/>
      <c r="G11" s="153"/>
      <c r="H11" s="153">
        <f t="shared" si="1"/>
        <v>0</v>
      </c>
      <c r="I11" s="154"/>
      <c r="J11" s="154"/>
      <c r="K11" s="154"/>
      <c r="L11" s="154"/>
      <c r="M11" s="155">
        <f t="shared" si="2"/>
        <v>0</v>
      </c>
      <c r="N11" s="154"/>
      <c r="O11" s="154"/>
      <c r="P11" s="153"/>
      <c r="Q11" s="156"/>
      <c r="R11" s="153">
        <f t="shared" si="3"/>
        <v>0</v>
      </c>
      <c r="S11" s="154"/>
      <c r="T11" s="154"/>
      <c r="U11" s="157"/>
      <c r="V11" s="157"/>
    </row>
    <row r="12" spans="1:22" s="158" customFormat="1" x14ac:dyDescent="0.25">
      <c r="A12" s="151">
        <v>8</v>
      </c>
      <c r="B12" s="152" t="s">
        <v>196</v>
      </c>
      <c r="C12" s="153">
        <f t="shared" si="0"/>
        <v>0</v>
      </c>
      <c r="D12" s="153"/>
      <c r="E12" s="153"/>
      <c r="F12" s="153"/>
      <c r="G12" s="153"/>
      <c r="H12" s="153">
        <f t="shared" si="1"/>
        <v>0</v>
      </c>
      <c r="I12" s="154"/>
      <c r="J12" s="154"/>
      <c r="K12" s="154"/>
      <c r="L12" s="154"/>
      <c r="M12" s="155">
        <f t="shared" si="2"/>
        <v>0</v>
      </c>
      <c r="N12" s="154"/>
      <c r="O12" s="154"/>
      <c r="P12" s="153"/>
      <c r="Q12" s="156"/>
      <c r="R12" s="153">
        <f t="shared" si="3"/>
        <v>0</v>
      </c>
      <c r="S12" s="154"/>
      <c r="T12" s="154"/>
      <c r="U12" s="157"/>
      <c r="V12" s="157"/>
    </row>
    <row r="13" spans="1:22" s="158" customFormat="1" x14ac:dyDescent="0.25">
      <c r="A13" s="151">
        <v>9</v>
      </c>
      <c r="B13" s="152" t="s">
        <v>197</v>
      </c>
      <c r="C13" s="153">
        <f t="shared" si="0"/>
        <v>0</v>
      </c>
      <c r="D13" s="153"/>
      <c r="E13" s="153"/>
      <c r="F13" s="153"/>
      <c r="G13" s="153"/>
      <c r="H13" s="153">
        <f t="shared" si="1"/>
        <v>0</v>
      </c>
      <c r="I13" s="154"/>
      <c r="J13" s="154"/>
      <c r="K13" s="154"/>
      <c r="L13" s="154"/>
      <c r="M13" s="155">
        <f t="shared" si="2"/>
        <v>0</v>
      </c>
      <c r="N13" s="154"/>
      <c r="O13" s="154"/>
      <c r="P13" s="153"/>
      <c r="Q13" s="156"/>
      <c r="R13" s="153">
        <f t="shared" si="3"/>
        <v>0</v>
      </c>
      <c r="S13" s="154"/>
      <c r="T13" s="154"/>
      <c r="U13" s="157"/>
      <c r="V13" s="157"/>
    </row>
    <row r="14" spans="1:22" s="160" customFormat="1" x14ac:dyDescent="0.25">
      <c r="A14" s="151">
        <v>10</v>
      </c>
      <c r="B14" s="152" t="s">
        <v>198</v>
      </c>
      <c r="C14" s="153">
        <f t="shared" si="0"/>
        <v>0</v>
      </c>
      <c r="D14" s="153"/>
      <c r="E14" s="153"/>
      <c r="F14" s="153"/>
      <c r="G14" s="153"/>
      <c r="H14" s="153">
        <f t="shared" si="1"/>
        <v>0</v>
      </c>
      <c r="I14" s="154"/>
      <c r="J14" s="154"/>
      <c r="K14" s="154"/>
      <c r="L14" s="154"/>
      <c r="M14" s="155">
        <f t="shared" si="2"/>
        <v>0</v>
      </c>
      <c r="N14" s="154"/>
      <c r="O14" s="154"/>
      <c r="P14" s="153"/>
      <c r="Q14" s="151"/>
      <c r="R14" s="153">
        <f t="shared" si="3"/>
        <v>0</v>
      </c>
      <c r="S14" s="154"/>
      <c r="T14" s="154"/>
      <c r="U14" s="157"/>
      <c r="V14" s="152"/>
    </row>
    <row r="15" spans="1:22" s="159" customFormat="1" x14ac:dyDescent="0.25">
      <c r="A15" s="151">
        <v>11</v>
      </c>
      <c r="B15" s="152" t="s">
        <v>199</v>
      </c>
      <c r="C15" s="153">
        <f t="shared" si="0"/>
        <v>0</v>
      </c>
      <c r="D15" s="153"/>
      <c r="E15" s="153"/>
      <c r="F15" s="153"/>
      <c r="G15" s="153"/>
      <c r="H15" s="153">
        <f t="shared" si="1"/>
        <v>0</v>
      </c>
      <c r="I15" s="154"/>
      <c r="J15" s="154"/>
      <c r="K15" s="154"/>
      <c r="L15" s="154"/>
      <c r="M15" s="155">
        <f t="shared" si="2"/>
        <v>0</v>
      </c>
      <c r="N15" s="154"/>
      <c r="O15" s="154"/>
      <c r="P15" s="153"/>
      <c r="Q15" s="151"/>
      <c r="R15" s="153">
        <f t="shared" si="3"/>
        <v>0</v>
      </c>
      <c r="S15" s="154"/>
      <c r="T15" s="154"/>
      <c r="U15" s="157"/>
      <c r="V15" s="152"/>
    </row>
    <row r="16" spans="1:22" s="159" customFormat="1" x14ac:dyDescent="0.25">
      <c r="A16" s="151">
        <v>12</v>
      </c>
      <c r="B16" s="152" t="s">
        <v>469</v>
      </c>
      <c r="C16" s="153">
        <f t="shared" si="0"/>
        <v>0</v>
      </c>
      <c r="D16" s="153"/>
      <c r="E16" s="153"/>
      <c r="F16" s="153"/>
      <c r="G16" s="153"/>
      <c r="H16" s="153">
        <f t="shared" si="1"/>
        <v>0</v>
      </c>
      <c r="I16" s="154"/>
      <c r="J16" s="154"/>
      <c r="K16" s="154"/>
      <c r="L16" s="154"/>
      <c r="M16" s="155">
        <f t="shared" si="2"/>
        <v>0</v>
      </c>
      <c r="N16" s="154"/>
      <c r="O16" s="154"/>
      <c r="P16" s="153"/>
      <c r="Q16" s="151"/>
      <c r="R16" s="153">
        <f t="shared" si="3"/>
        <v>0</v>
      </c>
      <c r="S16" s="154"/>
      <c r="T16" s="154"/>
      <c r="U16" s="157"/>
      <c r="V16" s="152"/>
    </row>
    <row r="17" spans="1:22" s="158" customFormat="1" x14ac:dyDescent="0.25">
      <c r="A17" s="151">
        <v>13</v>
      </c>
      <c r="B17" s="152" t="s">
        <v>200</v>
      </c>
      <c r="C17" s="153">
        <f t="shared" si="0"/>
        <v>0</v>
      </c>
      <c r="D17" s="153"/>
      <c r="E17" s="153"/>
      <c r="F17" s="153"/>
      <c r="G17" s="153"/>
      <c r="H17" s="153">
        <f t="shared" si="1"/>
        <v>0</v>
      </c>
      <c r="I17" s="154"/>
      <c r="J17" s="154"/>
      <c r="K17" s="154"/>
      <c r="L17" s="154"/>
      <c r="M17" s="155">
        <f t="shared" si="2"/>
        <v>0</v>
      </c>
      <c r="N17" s="154"/>
      <c r="O17" s="154"/>
      <c r="P17" s="151"/>
      <c r="Q17" s="156"/>
      <c r="R17" s="153">
        <f t="shared" si="3"/>
        <v>0</v>
      </c>
      <c r="S17" s="154"/>
      <c r="T17" s="154"/>
      <c r="U17" s="157"/>
      <c r="V17" s="157"/>
    </row>
    <row r="18" spans="1:22" s="158" customFormat="1" x14ac:dyDescent="0.25">
      <c r="A18" s="151">
        <v>14</v>
      </c>
      <c r="B18" s="152" t="s">
        <v>201</v>
      </c>
      <c r="C18" s="153">
        <f t="shared" si="0"/>
        <v>0</v>
      </c>
      <c r="D18" s="153"/>
      <c r="E18" s="153"/>
      <c r="F18" s="153"/>
      <c r="G18" s="153"/>
      <c r="H18" s="153">
        <f t="shared" si="1"/>
        <v>0</v>
      </c>
      <c r="I18" s="154"/>
      <c r="J18" s="154"/>
      <c r="K18" s="154"/>
      <c r="L18" s="154"/>
      <c r="M18" s="155">
        <f t="shared" si="2"/>
        <v>0</v>
      </c>
      <c r="N18" s="154"/>
      <c r="O18" s="154"/>
      <c r="P18" s="151"/>
      <c r="Q18" s="156"/>
      <c r="R18" s="153">
        <f t="shared" si="3"/>
        <v>0</v>
      </c>
      <c r="S18" s="154"/>
      <c r="T18" s="154"/>
      <c r="U18" s="157"/>
      <c r="V18" s="157"/>
    </row>
    <row r="19" spans="1:22" s="158" customFormat="1" x14ac:dyDescent="0.25">
      <c r="A19" s="151">
        <v>15</v>
      </c>
      <c r="B19" s="152" t="s">
        <v>202</v>
      </c>
      <c r="C19" s="153">
        <f t="shared" si="0"/>
        <v>0</v>
      </c>
      <c r="D19" s="153"/>
      <c r="E19" s="153"/>
      <c r="F19" s="153"/>
      <c r="G19" s="153"/>
      <c r="H19" s="153">
        <f t="shared" si="1"/>
        <v>0</v>
      </c>
      <c r="I19" s="154"/>
      <c r="J19" s="154"/>
      <c r="K19" s="154"/>
      <c r="L19" s="154"/>
      <c r="M19" s="155">
        <f t="shared" si="2"/>
        <v>0</v>
      </c>
      <c r="N19" s="154"/>
      <c r="O19" s="154"/>
      <c r="P19" s="151"/>
      <c r="Q19" s="156"/>
      <c r="R19" s="153">
        <f t="shared" si="3"/>
        <v>0</v>
      </c>
      <c r="S19" s="154"/>
      <c r="T19" s="154"/>
      <c r="U19" s="157"/>
      <c r="V19" s="157"/>
    </row>
    <row r="20" spans="1:22" s="160" customFormat="1" x14ac:dyDescent="0.25">
      <c r="A20" s="151">
        <v>16</v>
      </c>
      <c r="B20" s="152" t="s">
        <v>203</v>
      </c>
      <c r="C20" s="153">
        <f t="shared" si="0"/>
        <v>0</v>
      </c>
      <c r="D20" s="153"/>
      <c r="E20" s="153"/>
      <c r="F20" s="153"/>
      <c r="G20" s="153"/>
      <c r="H20" s="153">
        <f t="shared" si="1"/>
        <v>0</v>
      </c>
      <c r="I20" s="154"/>
      <c r="J20" s="154"/>
      <c r="K20" s="154"/>
      <c r="L20" s="154"/>
      <c r="M20" s="155">
        <f t="shared" si="2"/>
        <v>0</v>
      </c>
      <c r="N20" s="154"/>
      <c r="O20" s="154"/>
      <c r="P20" s="151"/>
      <c r="Q20" s="151"/>
      <c r="R20" s="153">
        <f t="shared" si="3"/>
        <v>0</v>
      </c>
      <c r="S20" s="154"/>
      <c r="T20" s="154"/>
      <c r="U20" s="157"/>
      <c r="V20" s="152"/>
    </row>
    <row r="21" spans="1:22" s="159" customFormat="1" x14ac:dyDescent="0.25">
      <c r="A21" s="151">
        <v>17</v>
      </c>
      <c r="B21" s="152" t="s">
        <v>204</v>
      </c>
      <c r="C21" s="153">
        <f t="shared" si="0"/>
        <v>0</v>
      </c>
      <c r="D21" s="153"/>
      <c r="E21" s="153"/>
      <c r="F21" s="153"/>
      <c r="G21" s="153"/>
      <c r="H21" s="153">
        <f t="shared" si="1"/>
        <v>0</v>
      </c>
      <c r="I21" s="154"/>
      <c r="J21" s="154"/>
      <c r="K21" s="154"/>
      <c r="L21" s="154"/>
      <c r="M21" s="155">
        <v>0</v>
      </c>
      <c r="N21" s="154"/>
      <c r="O21" s="154"/>
      <c r="P21" s="151"/>
      <c r="Q21" s="151"/>
      <c r="R21" s="153">
        <v>3</v>
      </c>
      <c r="S21" s="154"/>
      <c r="T21" s="154"/>
      <c r="U21" s="151"/>
      <c r="V21" s="152"/>
    </row>
    <row r="22" spans="1:22" s="158" customFormat="1" x14ac:dyDescent="0.25">
      <c r="A22" s="151">
        <v>18</v>
      </c>
      <c r="B22" s="152" t="s">
        <v>205</v>
      </c>
      <c r="C22" s="153">
        <f t="shared" si="0"/>
        <v>0</v>
      </c>
      <c r="D22" s="153"/>
      <c r="E22" s="153"/>
      <c r="F22" s="153"/>
      <c r="G22" s="153"/>
      <c r="H22" s="153">
        <f t="shared" si="1"/>
        <v>0</v>
      </c>
      <c r="I22" s="154"/>
      <c r="J22" s="154"/>
      <c r="K22" s="154"/>
      <c r="L22" s="154"/>
      <c r="M22" s="155">
        <f t="shared" si="2"/>
        <v>0</v>
      </c>
      <c r="N22" s="154"/>
      <c r="O22" s="154"/>
      <c r="P22" s="151"/>
      <c r="Q22" s="156"/>
      <c r="R22" s="153">
        <f t="shared" si="3"/>
        <v>0</v>
      </c>
      <c r="S22" s="154"/>
      <c r="T22" s="154"/>
      <c r="U22" s="157"/>
      <c r="V22" s="157"/>
    </row>
    <row r="23" spans="1:22" s="158" customFormat="1" x14ac:dyDescent="0.25">
      <c r="A23" s="151">
        <v>19</v>
      </c>
      <c r="B23" s="152" t="s">
        <v>206</v>
      </c>
      <c r="C23" s="153">
        <f t="shared" si="0"/>
        <v>0</v>
      </c>
      <c r="D23" s="153"/>
      <c r="E23" s="153"/>
      <c r="F23" s="153"/>
      <c r="G23" s="153"/>
      <c r="H23" s="153">
        <f t="shared" si="1"/>
        <v>0</v>
      </c>
      <c r="I23" s="154"/>
      <c r="J23" s="154"/>
      <c r="K23" s="154"/>
      <c r="L23" s="154"/>
      <c r="M23" s="155">
        <f t="shared" si="2"/>
        <v>0</v>
      </c>
      <c r="N23" s="154"/>
      <c r="O23" s="154"/>
      <c r="P23" s="151"/>
      <c r="Q23" s="156"/>
      <c r="R23" s="153">
        <f t="shared" si="3"/>
        <v>0</v>
      </c>
      <c r="S23" s="154"/>
      <c r="T23" s="154"/>
      <c r="U23" s="157"/>
      <c r="V23" s="157"/>
    </row>
    <row r="24" spans="1:22" s="158" customFormat="1" x14ac:dyDescent="0.25">
      <c r="A24" s="151">
        <v>20</v>
      </c>
      <c r="B24" s="152" t="s">
        <v>207</v>
      </c>
      <c r="C24" s="153">
        <f t="shared" si="0"/>
        <v>0</v>
      </c>
      <c r="D24" s="153"/>
      <c r="E24" s="153"/>
      <c r="F24" s="153"/>
      <c r="G24" s="153"/>
      <c r="H24" s="153">
        <f t="shared" si="1"/>
        <v>0</v>
      </c>
      <c r="I24" s="154"/>
      <c r="J24" s="154"/>
      <c r="K24" s="154"/>
      <c r="L24" s="154"/>
      <c r="M24" s="155">
        <f t="shared" si="2"/>
        <v>0</v>
      </c>
      <c r="N24" s="154"/>
      <c r="O24" s="154"/>
      <c r="P24" s="151"/>
      <c r="Q24" s="156"/>
      <c r="R24" s="153">
        <f t="shared" si="3"/>
        <v>0</v>
      </c>
      <c r="S24" s="154"/>
      <c r="T24" s="154"/>
      <c r="U24" s="157"/>
      <c r="V24" s="157"/>
    </row>
    <row r="25" spans="1:22" s="158" customFormat="1" x14ac:dyDescent="0.25">
      <c r="A25" s="151">
        <v>21</v>
      </c>
      <c r="B25" s="152" t="s">
        <v>208</v>
      </c>
      <c r="C25" s="153">
        <f t="shared" si="0"/>
        <v>0</v>
      </c>
      <c r="D25" s="153"/>
      <c r="E25" s="153"/>
      <c r="F25" s="153"/>
      <c r="G25" s="153"/>
      <c r="H25" s="153">
        <f t="shared" si="1"/>
        <v>0</v>
      </c>
      <c r="I25" s="154"/>
      <c r="J25" s="154"/>
      <c r="K25" s="154"/>
      <c r="L25" s="154"/>
      <c r="M25" s="155">
        <f t="shared" si="2"/>
        <v>0</v>
      </c>
      <c r="N25" s="154"/>
      <c r="O25" s="154"/>
      <c r="P25" s="151"/>
      <c r="Q25" s="156"/>
      <c r="R25" s="153">
        <f t="shared" si="3"/>
        <v>0</v>
      </c>
      <c r="S25" s="154"/>
      <c r="T25" s="154"/>
      <c r="U25" s="157"/>
      <c r="V25" s="157"/>
    </row>
    <row r="26" spans="1:22" s="158" customFormat="1" x14ac:dyDescent="0.25">
      <c r="A26" s="151">
        <v>22</v>
      </c>
      <c r="B26" s="152" t="s">
        <v>209</v>
      </c>
      <c r="C26" s="153">
        <f t="shared" si="0"/>
        <v>0</v>
      </c>
      <c r="D26" s="153"/>
      <c r="E26" s="153"/>
      <c r="F26" s="153"/>
      <c r="G26" s="153"/>
      <c r="H26" s="153">
        <f t="shared" si="1"/>
        <v>0</v>
      </c>
      <c r="I26" s="154"/>
      <c r="J26" s="154"/>
      <c r="K26" s="154"/>
      <c r="L26" s="154"/>
      <c r="M26" s="155">
        <f t="shared" si="2"/>
        <v>0</v>
      </c>
      <c r="N26" s="154"/>
      <c r="O26" s="154"/>
      <c r="P26" s="151"/>
      <c r="Q26" s="156"/>
      <c r="R26" s="153">
        <f t="shared" si="3"/>
        <v>0</v>
      </c>
      <c r="S26" s="154"/>
      <c r="T26" s="154"/>
      <c r="U26" s="161"/>
      <c r="V26" s="157"/>
    </row>
    <row r="27" spans="1:22" s="159" customFormat="1" x14ac:dyDescent="0.25">
      <c r="A27" s="151">
        <v>23</v>
      </c>
      <c r="B27" s="152" t="s">
        <v>210</v>
      </c>
      <c r="C27" s="153">
        <f t="shared" si="0"/>
        <v>0</v>
      </c>
      <c r="D27" s="153"/>
      <c r="E27" s="153"/>
      <c r="F27" s="153"/>
      <c r="G27" s="153"/>
      <c r="H27" s="153">
        <f t="shared" si="1"/>
        <v>0</v>
      </c>
      <c r="I27" s="154"/>
      <c r="J27" s="154"/>
      <c r="K27" s="154"/>
      <c r="L27" s="154"/>
      <c r="M27" s="155">
        <f t="shared" si="2"/>
        <v>0</v>
      </c>
      <c r="N27" s="154"/>
      <c r="O27" s="154"/>
      <c r="P27" s="151"/>
      <c r="Q27" s="151"/>
      <c r="R27" s="153">
        <f t="shared" si="3"/>
        <v>0</v>
      </c>
      <c r="S27" s="154"/>
      <c r="T27" s="154"/>
      <c r="U27" s="157"/>
      <c r="V27" s="152"/>
    </row>
    <row r="28" spans="1:22" s="158" customFormat="1" x14ac:dyDescent="0.25">
      <c r="A28" s="151">
        <v>24</v>
      </c>
      <c r="B28" s="152" t="s">
        <v>211</v>
      </c>
      <c r="C28" s="153">
        <f t="shared" si="0"/>
        <v>0</v>
      </c>
      <c r="D28" s="153"/>
      <c r="E28" s="153"/>
      <c r="F28" s="153"/>
      <c r="G28" s="153"/>
      <c r="H28" s="153">
        <f t="shared" si="1"/>
        <v>0</v>
      </c>
      <c r="I28" s="154"/>
      <c r="J28" s="154"/>
      <c r="K28" s="154"/>
      <c r="L28" s="154"/>
      <c r="M28" s="155">
        <f t="shared" si="2"/>
        <v>0</v>
      </c>
      <c r="N28" s="154"/>
      <c r="O28" s="154"/>
      <c r="P28" s="151"/>
      <c r="Q28" s="156"/>
      <c r="R28" s="153">
        <f t="shared" si="3"/>
        <v>0</v>
      </c>
      <c r="S28" s="154"/>
      <c r="T28" s="154"/>
      <c r="U28" s="157"/>
      <c r="V28" s="157"/>
    </row>
    <row r="29" spans="1:22" s="158" customFormat="1" x14ac:dyDescent="0.25">
      <c r="A29" s="151">
        <v>25</v>
      </c>
      <c r="B29" s="152" t="s">
        <v>212</v>
      </c>
      <c r="C29" s="153">
        <f t="shared" si="0"/>
        <v>0</v>
      </c>
      <c r="D29" s="153"/>
      <c r="E29" s="153"/>
      <c r="F29" s="153"/>
      <c r="G29" s="153"/>
      <c r="H29" s="153">
        <f t="shared" si="1"/>
        <v>0</v>
      </c>
      <c r="I29" s="162"/>
      <c r="J29" s="162"/>
      <c r="K29" s="162"/>
      <c r="L29" s="162"/>
      <c r="M29" s="162">
        <v>6</v>
      </c>
      <c r="N29" s="162"/>
      <c r="O29" s="162"/>
      <c r="P29" s="153"/>
      <c r="Q29" s="153"/>
      <c r="R29" s="153">
        <v>1</v>
      </c>
      <c r="S29" s="162"/>
      <c r="T29" s="162"/>
      <c r="U29" s="153"/>
      <c r="V29" s="153"/>
    </row>
    <row r="30" spans="1:22" s="158" customFormat="1" x14ac:dyDescent="0.25">
      <c r="A30" s="151">
        <v>26</v>
      </c>
      <c r="B30" s="152" t="s">
        <v>213</v>
      </c>
      <c r="C30" s="153">
        <f t="shared" si="0"/>
        <v>0</v>
      </c>
      <c r="D30" s="153"/>
      <c r="E30" s="153"/>
      <c r="F30" s="153"/>
      <c r="G30" s="153"/>
      <c r="H30" s="153">
        <f t="shared" si="1"/>
        <v>0</v>
      </c>
      <c r="I30" s="154"/>
      <c r="J30" s="154"/>
      <c r="K30" s="154"/>
      <c r="L30" s="154"/>
      <c r="M30" s="155">
        <f t="shared" si="2"/>
        <v>0</v>
      </c>
      <c r="N30" s="154"/>
      <c r="O30" s="154"/>
      <c r="P30" s="153"/>
      <c r="Q30" s="156"/>
      <c r="R30" s="153">
        <f t="shared" si="3"/>
        <v>0</v>
      </c>
      <c r="S30" s="154"/>
      <c r="T30" s="154"/>
      <c r="U30" s="157"/>
      <c r="V30" s="157"/>
    </row>
    <row r="31" spans="1:22" s="165" customFormat="1" x14ac:dyDescent="0.25">
      <c r="A31" s="163"/>
      <c r="B31" s="163" t="s">
        <v>3</v>
      </c>
      <c r="C31" s="153">
        <f>SUM(C5:C30)</f>
        <v>0</v>
      </c>
      <c r="D31" s="153">
        <f>SUM(D5:D30)</f>
        <v>0</v>
      </c>
      <c r="E31" s="153">
        <f>SUM(E5:E30)</f>
        <v>0</v>
      </c>
      <c r="F31" s="153">
        <f>SUM(F5:F30)</f>
        <v>0</v>
      </c>
      <c r="G31" s="153">
        <f>SUM(G5:G30)</f>
        <v>0</v>
      </c>
      <c r="H31" s="153">
        <f t="shared" si="1"/>
        <v>0</v>
      </c>
      <c r="I31" s="153">
        <f>SUM(I5:I30)</f>
        <v>0</v>
      </c>
      <c r="J31" s="153">
        <f>SUM(J5:J30)</f>
        <v>0</v>
      </c>
      <c r="K31" s="153">
        <v>0</v>
      </c>
      <c r="L31" s="153">
        <f>SUM(L5:L30)</f>
        <v>0</v>
      </c>
      <c r="M31" s="155">
        <f t="shared" si="2"/>
        <v>0</v>
      </c>
      <c r="N31" s="153">
        <f>SUM(N5:N30)</f>
        <v>0</v>
      </c>
      <c r="O31" s="153">
        <f>SUM(O5:O30)</f>
        <v>0</v>
      </c>
      <c r="P31" s="153">
        <f>SUM(P5:P30)</f>
        <v>0</v>
      </c>
      <c r="Q31" s="164">
        <f>SUM(Q5:Q30)</f>
        <v>0</v>
      </c>
      <c r="R31" s="153">
        <f t="shared" si="3"/>
        <v>0</v>
      </c>
      <c r="S31" s="153">
        <v>0</v>
      </c>
      <c r="T31" s="153">
        <f>SUM(T5:T30)</f>
        <v>0</v>
      </c>
      <c r="U31" s="153">
        <f>SUM(U5:U30)</f>
        <v>0</v>
      </c>
      <c r="V31" s="153">
        <f>SUM(V5:V30)</f>
        <v>0</v>
      </c>
    </row>
    <row r="32" spans="1:22" s="165" customFormat="1" ht="15.75" customHeight="1" x14ac:dyDescent="0.2">
      <c r="A32" s="577" t="s">
        <v>470</v>
      </c>
      <c r="B32" s="577"/>
      <c r="C32" s="577"/>
      <c r="D32" s="577"/>
      <c r="E32" s="577"/>
      <c r="F32" s="577"/>
      <c r="G32" s="577"/>
      <c r="H32" s="577"/>
      <c r="I32" s="577"/>
      <c r="J32" s="577"/>
      <c r="K32" s="577"/>
      <c r="L32" s="577"/>
      <c r="M32" s="577"/>
      <c r="N32" s="577"/>
      <c r="O32" s="577"/>
      <c r="P32" s="577"/>
      <c r="Q32" s="577"/>
      <c r="R32" s="577"/>
      <c r="S32" s="577"/>
      <c r="T32" s="577"/>
      <c r="U32" s="577"/>
      <c r="V32" s="577"/>
    </row>
    <row r="33" spans="1:32" s="159" customFormat="1" x14ac:dyDescent="0.25">
      <c r="A33" s="548" t="s">
        <v>928</v>
      </c>
      <c r="B33" s="548"/>
      <c r="C33" s="548"/>
      <c r="D33" s="548"/>
      <c r="E33" s="548"/>
      <c r="F33" s="548"/>
      <c r="G33" s="548"/>
      <c r="H33" s="548"/>
      <c r="I33" s="548"/>
      <c r="J33" s="548"/>
      <c r="K33" s="548"/>
      <c r="L33" s="548"/>
      <c r="M33" s="548"/>
      <c r="N33" s="548"/>
      <c r="O33" s="167"/>
      <c r="P33" s="166"/>
      <c r="Q33" s="166"/>
      <c r="R33" s="166"/>
      <c r="S33" s="166"/>
      <c r="T33" s="166"/>
      <c r="U33" s="166"/>
      <c r="V33" s="166"/>
      <c r="W33" s="168"/>
      <c r="X33" s="168"/>
      <c r="Y33" s="168"/>
      <c r="Z33" s="168"/>
      <c r="AA33" s="168"/>
      <c r="AB33" s="168"/>
      <c r="AC33" s="168"/>
      <c r="AD33" s="168"/>
      <c r="AE33" s="168"/>
      <c r="AF33" s="168"/>
    </row>
    <row r="34" spans="1:32" s="159" customFormat="1" x14ac:dyDescent="0.25">
      <c r="A34" s="417"/>
      <c r="B34" s="417"/>
      <c r="C34" s="417"/>
      <c r="D34" s="417"/>
      <c r="E34" s="417"/>
      <c r="F34" s="417"/>
      <c r="G34" s="417"/>
      <c r="H34" s="417"/>
      <c r="I34" s="417"/>
      <c r="J34" s="417"/>
      <c r="K34" s="417"/>
      <c r="L34" s="417"/>
      <c r="M34" s="417"/>
      <c r="N34" s="417"/>
      <c r="O34" s="169"/>
      <c r="P34" s="166"/>
      <c r="Q34" s="166"/>
      <c r="R34" s="166"/>
      <c r="S34" s="166"/>
      <c r="T34" s="166"/>
      <c r="U34" s="166"/>
      <c r="V34" s="166"/>
      <c r="W34" s="168"/>
      <c r="X34" s="168"/>
      <c r="Y34" s="168"/>
      <c r="Z34" s="168"/>
      <c r="AA34" s="168"/>
      <c r="AB34" s="168"/>
      <c r="AC34" s="168"/>
      <c r="AD34" s="168"/>
      <c r="AE34" s="168"/>
      <c r="AF34" s="168"/>
    </row>
    <row r="35" spans="1:32" s="159" customFormat="1" x14ac:dyDescent="0.25">
      <c r="A35" s="548"/>
      <c r="B35" s="548"/>
      <c r="C35" s="548"/>
      <c r="D35" s="548"/>
      <c r="E35" s="548"/>
      <c r="F35" s="548"/>
      <c r="G35" s="548"/>
      <c r="H35" s="548"/>
      <c r="I35" s="548"/>
      <c r="J35" s="548"/>
      <c r="K35" s="548"/>
      <c r="L35" s="548"/>
      <c r="M35" s="548"/>
      <c r="N35" s="548"/>
      <c r="O35" s="170"/>
      <c r="P35" s="166"/>
      <c r="Q35" s="166"/>
      <c r="R35" s="166"/>
      <c r="S35" s="166"/>
      <c r="T35" s="166"/>
      <c r="U35" s="166"/>
      <c r="V35" s="166"/>
      <c r="W35" s="168"/>
      <c r="X35" s="168"/>
      <c r="Y35" s="168"/>
      <c r="Z35" s="168"/>
      <c r="AA35" s="168"/>
      <c r="AB35" s="168"/>
      <c r="AC35" s="168"/>
      <c r="AD35" s="168"/>
      <c r="AE35" s="168"/>
      <c r="AF35" s="168"/>
    </row>
    <row r="36" spans="1:32" x14ac:dyDescent="0.25">
      <c r="A36" s="548"/>
      <c r="B36" s="548"/>
      <c r="C36" s="548"/>
      <c r="D36" s="548"/>
      <c r="E36" s="548"/>
      <c r="F36" s="548"/>
      <c r="G36" s="548"/>
      <c r="H36" s="548"/>
      <c r="I36" s="548"/>
      <c r="J36" s="548"/>
      <c r="K36" s="548"/>
      <c r="L36" s="548"/>
      <c r="M36" s="548"/>
      <c r="N36" s="548"/>
    </row>
    <row r="37" spans="1:32" s="159" customFormat="1" x14ac:dyDescent="0.25">
      <c r="A37" s="166"/>
      <c r="B37" s="166"/>
      <c r="C37" s="171"/>
      <c r="D37" s="171"/>
      <c r="E37" s="171"/>
      <c r="F37" s="171"/>
      <c r="G37" s="171"/>
      <c r="H37" s="171"/>
      <c r="I37" s="171"/>
      <c r="J37" s="171"/>
      <c r="K37" s="171"/>
      <c r="L37" s="171"/>
      <c r="M37" s="171"/>
      <c r="N37" s="171"/>
      <c r="O37" s="171"/>
      <c r="P37" s="166"/>
      <c r="Q37" s="166"/>
      <c r="R37" s="166"/>
      <c r="S37" s="166"/>
      <c r="T37" s="166"/>
      <c r="U37" s="166"/>
      <c r="V37" s="166"/>
      <c r="W37" s="168"/>
      <c r="X37" s="168"/>
      <c r="Y37" s="168"/>
      <c r="Z37" s="168"/>
      <c r="AA37" s="168"/>
      <c r="AB37" s="168"/>
      <c r="AC37" s="168"/>
      <c r="AD37" s="168"/>
      <c r="AE37" s="168"/>
      <c r="AF37" s="168"/>
    </row>
    <row r="38" spans="1:32" s="159" customFormat="1" x14ac:dyDescent="0.25">
      <c r="A38" s="166"/>
      <c r="B38" s="172"/>
      <c r="C38" s="173"/>
      <c r="D38" s="173"/>
      <c r="E38" s="173"/>
      <c r="F38" s="173"/>
      <c r="G38" s="173"/>
      <c r="H38" s="173"/>
      <c r="I38" s="173"/>
      <c r="J38" s="173"/>
      <c r="K38" s="173"/>
      <c r="L38" s="173"/>
      <c r="M38" s="173"/>
      <c r="N38" s="173"/>
      <c r="O38" s="173"/>
      <c r="P38" s="166"/>
      <c r="Q38" s="166"/>
      <c r="R38" s="166"/>
      <c r="S38" s="166"/>
      <c r="T38" s="166"/>
      <c r="U38" s="166"/>
      <c r="V38" s="166"/>
      <c r="W38" s="168"/>
      <c r="X38" s="168"/>
      <c r="Y38" s="168"/>
      <c r="Z38" s="168"/>
      <c r="AA38" s="168"/>
      <c r="AB38" s="168"/>
      <c r="AC38" s="168"/>
      <c r="AD38" s="168"/>
      <c r="AE38" s="168"/>
      <c r="AF38" s="168"/>
    </row>
    <row r="39" spans="1:32" s="159" customFormat="1" x14ac:dyDescent="0.25">
      <c r="A39" s="166"/>
      <c r="B39" s="172"/>
      <c r="C39" s="173"/>
      <c r="D39" s="173"/>
      <c r="E39" s="173"/>
      <c r="F39" s="173"/>
      <c r="G39" s="173"/>
      <c r="H39" s="173"/>
      <c r="I39" s="173"/>
      <c r="J39" s="173"/>
      <c r="K39" s="173"/>
      <c r="L39" s="173"/>
      <c r="M39" s="173"/>
      <c r="N39" s="173"/>
      <c r="O39" s="173"/>
      <c r="P39" s="166"/>
      <c r="Q39" s="166"/>
      <c r="R39" s="166"/>
      <c r="S39" s="166"/>
      <c r="T39" s="166"/>
      <c r="U39" s="166"/>
      <c r="V39" s="166"/>
      <c r="W39" s="168"/>
      <c r="X39" s="168"/>
      <c r="Y39" s="168"/>
      <c r="Z39" s="168"/>
      <c r="AA39" s="168"/>
      <c r="AB39" s="168"/>
      <c r="AC39" s="168"/>
      <c r="AD39" s="168"/>
      <c r="AE39" s="168"/>
      <c r="AF39" s="168"/>
    </row>
    <row r="40" spans="1:32" s="159" customFormat="1" x14ac:dyDescent="0.25">
      <c r="A40" s="166"/>
      <c r="B40" s="172"/>
      <c r="C40" s="173"/>
      <c r="D40" s="173"/>
      <c r="E40" s="173"/>
      <c r="F40" s="173"/>
      <c r="G40" s="173"/>
      <c r="H40" s="173"/>
      <c r="I40" s="173"/>
      <c r="J40" s="173"/>
      <c r="K40" s="173"/>
      <c r="L40" s="173"/>
      <c r="M40" s="173"/>
      <c r="N40" s="173"/>
      <c r="O40" s="173"/>
      <c r="P40" s="166"/>
      <c r="Q40" s="166"/>
      <c r="R40" s="166"/>
      <c r="S40" s="166"/>
      <c r="T40" s="166"/>
      <c r="U40" s="166"/>
      <c r="V40" s="166"/>
      <c r="W40" s="168"/>
      <c r="X40" s="168"/>
      <c r="Y40" s="168"/>
      <c r="Z40" s="168"/>
      <c r="AA40" s="168"/>
      <c r="AB40" s="168"/>
      <c r="AC40" s="168"/>
      <c r="AD40" s="168"/>
      <c r="AE40" s="168"/>
      <c r="AF40" s="168"/>
    </row>
    <row r="41" spans="1:32" s="159" customFormat="1" x14ac:dyDescent="0.25">
      <c r="A41" s="166"/>
      <c r="B41" s="172"/>
      <c r="C41" s="173"/>
      <c r="D41" s="173"/>
      <c r="E41" s="173"/>
      <c r="F41" s="173"/>
      <c r="G41" s="173"/>
      <c r="H41" s="173"/>
      <c r="I41" s="173"/>
      <c r="J41" s="173"/>
      <c r="K41" s="173"/>
      <c r="L41" s="173"/>
      <c r="M41" s="173"/>
      <c r="N41" s="173"/>
      <c r="O41" s="173"/>
      <c r="P41" s="166"/>
      <c r="Q41" s="166"/>
      <c r="R41" s="166"/>
      <c r="S41" s="166"/>
      <c r="T41" s="166"/>
      <c r="U41" s="166"/>
      <c r="V41" s="166"/>
      <c r="W41" s="168"/>
      <c r="X41" s="168"/>
      <c r="Y41" s="168"/>
      <c r="Z41" s="168"/>
      <c r="AA41" s="168"/>
      <c r="AB41" s="168"/>
      <c r="AC41" s="168"/>
      <c r="AD41" s="168"/>
      <c r="AE41" s="168"/>
      <c r="AF41" s="168"/>
    </row>
    <row r="46" spans="1:32" s="159" customFormat="1" x14ac:dyDescent="0.25">
      <c r="A46" s="166"/>
      <c r="B46" s="166"/>
      <c r="C46" s="171"/>
      <c r="D46" s="171"/>
      <c r="E46" s="171"/>
      <c r="F46" s="171"/>
      <c r="G46" s="171"/>
      <c r="H46" s="171"/>
      <c r="I46" s="171"/>
      <c r="J46" s="171"/>
      <c r="K46" s="171"/>
      <c r="L46" s="171"/>
      <c r="M46" s="171"/>
      <c r="N46" s="171"/>
      <c r="O46" s="171"/>
      <c r="P46" s="166"/>
      <c r="Q46" s="166"/>
      <c r="R46" s="166"/>
      <c r="S46" s="166"/>
      <c r="T46" s="166"/>
      <c r="U46" s="166"/>
      <c r="V46" s="166"/>
      <c r="W46" s="168"/>
      <c r="X46" s="168"/>
      <c r="Y46" s="168"/>
      <c r="Z46" s="168"/>
      <c r="AA46" s="168"/>
      <c r="AB46" s="168"/>
      <c r="AC46" s="168"/>
      <c r="AD46" s="168"/>
      <c r="AE46" s="168"/>
      <c r="AF46" s="168"/>
    </row>
  </sheetData>
  <mergeCells count="13">
    <mergeCell ref="A36:N36"/>
    <mergeCell ref="U1:V1"/>
    <mergeCell ref="A32:V32"/>
    <mergeCell ref="A2:V2"/>
    <mergeCell ref="A3:A4"/>
    <mergeCell ref="B3:B4"/>
    <mergeCell ref="C3:C4"/>
    <mergeCell ref="D3:G3"/>
    <mergeCell ref="H3:L3"/>
    <mergeCell ref="M3:Q3"/>
    <mergeCell ref="R3:V3"/>
    <mergeCell ref="A33:N33"/>
    <mergeCell ref="A35:N35"/>
  </mergeCells>
  <pageMargins left="0.19685039370078741" right="0.19685039370078741" top="0.39370078740157483" bottom="0.3937007874015748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6"/>
  <sheetViews>
    <sheetView zoomScale="90" zoomScaleNormal="90" workbookViewId="0">
      <selection activeCell="A12" sqref="A12:N13"/>
    </sheetView>
  </sheetViews>
  <sheetFormatPr defaultRowHeight="18" x14ac:dyDescent="0.25"/>
  <cols>
    <col min="1" max="1" width="6.42578125" style="6" customWidth="1"/>
    <col min="2" max="2" width="15.140625" style="6" customWidth="1"/>
    <col min="3" max="3" width="26" style="6" customWidth="1"/>
    <col min="4" max="4" width="22.7109375" style="6" customWidth="1"/>
    <col min="5" max="5" width="20" style="6" customWidth="1"/>
    <col min="6" max="6" width="16.5703125" style="6" customWidth="1"/>
    <col min="7" max="10" width="7.5703125" style="6" customWidth="1"/>
    <col min="11" max="11" width="8.85546875" style="6" customWidth="1"/>
    <col min="12" max="12" width="22.7109375" style="6" customWidth="1"/>
    <col min="13" max="13" width="14.28515625" style="6" customWidth="1"/>
    <col min="14" max="16384" width="9.140625" style="6"/>
  </cols>
  <sheetData>
    <row r="1" spans="1:14" x14ac:dyDescent="0.25">
      <c r="A1" s="591" t="s">
        <v>730</v>
      </c>
      <c r="B1" s="591"/>
      <c r="C1" s="591"/>
      <c r="D1" s="591"/>
      <c r="E1" s="591"/>
      <c r="F1" s="591"/>
      <c r="G1" s="591"/>
      <c r="H1" s="591"/>
      <c r="I1" s="591"/>
      <c r="J1" s="591"/>
      <c r="K1" s="591"/>
      <c r="L1" s="591"/>
    </row>
    <row r="2" spans="1:14" ht="31.5" hidden="1" customHeight="1" thickBot="1" x14ac:dyDescent="0.3">
      <c r="A2" s="174"/>
      <c r="B2" s="174"/>
      <c r="C2" s="174"/>
      <c r="D2" s="174"/>
      <c r="E2" s="174"/>
      <c r="F2" s="174"/>
      <c r="G2" s="174"/>
      <c r="H2" s="174"/>
      <c r="I2" s="174"/>
      <c r="J2" s="174"/>
      <c r="K2" s="174"/>
      <c r="L2" s="174"/>
      <c r="M2" s="174"/>
    </row>
    <row r="3" spans="1:14" ht="38.25" customHeight="1" x14ac:dyDescent="0.25">
      <c r="A3" s="592" t="s">
        <v>789</v>
      </c>
      <c r="B3" s="592"/>
      <c r="C3" s="592"/>
      <c r="D3" s="592"/>
      <c r="E3" s="592"/>
      <c r="F3" s="592"/>
      <c r="G3" s="592"/>
      <c r="H3" s="592"/>
      <c r="I3" s="592"/>
      <c r="J3" s="592"/>
      <c r="K3" s="592"/>
      <c r="L3" s="592"/>
      <c r="M3" s="174"/>
    </row>
    <row r="4" spans="1:14" ht="38.25" customHeight="1" x14ac:dyDescent="0.25">
      <c r="A4" s="553" t="s">
        <v>144</v>
      </c>
      <c r="B4" s="553" t="s">
        <v>472</v>
      </c>
      <c r="C4" s="553" t="s">
        <v>633</v>
      </c>
      <c r="D4" s="553" t="s">
        <v>634</v>
      </c>
      <c r="E4" s="553" t="s">
        <v>473</v>
      </c>
      <c r="F4" s="593" t="s">
        <v>474</v>
      </c>
      <c r="G4" s="552" t="s">
        <v>790</v>
      </c>
      <c r="H4" s="552"/>
      <c r="I4" s="552"/>
      <c r="J4" s="552"/>
      <c r="K4" s="552"/>
      <c r="L4" s="552" t="s">
        <v>850</v>
      </c>
      <c r="M4" s="174"/>
    </row>
    <row r="5" spans="1:14" s="180" customFormat="1" ht="11.25" customHeight="1" x14ac:dyDescent="0.25">
      <c r="A5" s="574"/>
      <c r="B5" s="574"/>
      <c r="C5" s="574"/>
      <c r="D5" s="574"/>
      <c r="E5" s="574"/>
      <c r="F5" s="594"/>
      <c r="G5" s="552" t="s">
        <v>148</v>
      </c>
      <c r="H5" s="552" t="s">
        <v>286</v>
      </c>
      <c r="I5" s="552"/>
      <c r="J5" s="552"/>
      <c r="K5" s="552"/>
      <c r="L5" s="552"/>
      <c r="M5" s="177"/>
    </row>
    <row r="6" spans="1:14" ht="69.75" customHeight="1" x14ac:dyDescent="0.25">
      <c r="A6" s="554"/>
      <c r="B6" s="554"/>
      <c r="C6" s="554"/>
      <c r="D6" s="554"/>
      <c r="E6" s="554"/>
      <c r="F6" s="595"/>
      <c r="G6" s="552"/>
      <c r="H6" s="17" t="s">
        <v>475</v>
      </c>
      <c r="I6" s="17" t="s">
        <v>476</v>
      </c>
      <c r="J6" s="17" t="s">
        <v>477</v>
      </c>
      <c r="K6" s="17" t="s">
        <v>478</v>
      </c>
      <c r="L6" s="552"/>
      <c r="M6" s="175"/>
    </row>
    <row r="7" spans="1:14" ht="24" customHeight="1" x14ac:dyDescent="0.25">
      <c r="A7" s="65"/>
      <c r="B7" s="65"/>
      <c r="C7" s="67"/>
      <c r="D7" s="67"/>
      <c r="E7" s="67"/>
      <c r="F7" s="67"/>
      <c r="G7" s="67"/>
      <c r="H7" s="67"/>
      <c r="I7" s="67"/>
      <c r="J7" s="67"/>
      <c r="K7" s="67"/>
      <c r="L7" s="67"/>
      <c r="M7" s="175"/>
    </row>
    <row r="8" spans="1:14" ht="18" hidden="1" customHeight="1" x14ac:dyDescent="0.25">
      <c r="A8" s="174"/>
      <c r="B8" s="174"/>
      <c r="C8" s="175"/>
      <c r="D8" s="175"/>
      <c r="E8" s="175"/>
      <c r="F8" s="175"/>
      <c r="G8" s="175"/>
      <c r="H8" s="175"/>
      <c r="I8" s="175"/>
      <c r="J8" s="175"/>
      <c r="K8" s="175"/>
      <c r="L8" s="175"/>
      <c r="M8" s="175"/>
    </row>
    <row r="9" spans="1:14" x14ac:dyDescent="0.25">
      <c r="A9" s="177"/>
      <c r="B9" s="177"/>
      <c r="C9" s="175"/>
      <c r="D9" s="175"/>
      <c r="E9" s="175"/>
      <c r="F9" s="175"/>
      <c r="G9" s="175"/>
      <c r="H9" s="175"/>
      <c r="I9" s="175"/>
      <c r="J9" s="175"/>
      <c r="K9" s="175"/>
      <c r="L9" s="175"/>
      <c r="M9" s="175"/>
    </row>
    <row r="10" spans="1:14" s="135" customFormat="1" ht="12.75" x14ac:dyDescent="0.2">
      <c r="A10" s="548" t="s">
        <v>928</v>
      </c>
      <c r="B10" s="548"/>
      <c r="C10" s="548"/>
      <c r="D10" s="548"/>
      <c r="E10" s="548"/>
      <c r="F10" s="548"/>
      <c r="G10" s="548"/>
      <c r="H10" s="548"/>
      <c r="I10" s="548"/>
      <c r="J10" s="548"/>
      <c r="K10" s="548"/>
      <c r="L10" s="548"/>
      <c r="M10" s="548"/>
      <c r="N10" s="548"/>
    </row>
    <row r="11" spans="1:14" s="135" customFormat="1" ht="12.75" x14ac:dyDescent="0.2">
      <c r="A11" s="417"/>
      <c r="B11" s="417"/>
      <c r="C11" s="417"/>
      <c r="D11" s="417"/>
      <c r="E11" s="417"/>
      <c r="F11" s="417"/>
      <c r="G11" s="417"/>
      <c r="H11" s="417"/>
      <c r="I11" s="417"/>
      <c r="J11" s="417"/>
      <c r="K11" s="417"/>
      <c r="L11" s="417"/>
      <c r="M11" s="417"/>
      <c r="N11" s="417"/>
    </row>
    <row r="12" spans="1:14" s="135" customFormat="1" ht="12.75" x14ac:dyDescent="0.2">
      <c r="A12" s="548"/>
      <c r="B12" s="548"/>
      <c r="C12" s="548"/>
      <c r="D12" s="548"/>
      <c r="E12" s="548"/>
      <c r="F12" s="548"/>
      <c r="G12" s="548"/>
      <c r="H12" s="548"/>
      <c r="I12" s="548"/>
      <c r="J12" s="548"/>
      <c r="K12" s="548"/>
      <c r="L12" s="548"/>
      <c r="M12" s="548"/>
      <c r="N12" s="548"/>
    </row>
    <row r="13" spans="1:14" s="135" customFormat="1" ht="12.75" x14ac:dyDescent="0.2">
      <c r="A13" s="548"/>
      <c r="B13" s="548"/>
      <c r="C13" s="548"/>
      <c r="D13" s="548"/>
      <c r="E13" s="548"/>
      <c r="F13" s="548"/>
      <c r="G13" s="548"/>
      <c r="H13" s="548"/>
      <c r="I13" s="548"/>
      <c r="J13" s="548"/>
      <c r="K13" s="548"/>
      <c r="L13" s="548"/>
      <c r="M13" s="548"/>
      <c r="N13" s="548"/>
    </row>
    <row r="14" spans="1:14" x14ac:dyDescent="0.25">
      <c r="A14" s="174"/>
      <c r="B14" s="174"/>
      <c r="C14" s="175"/>
      <c r="D14" s="175"/>
      <c r="E14" s="175"/>
      <c r="F14" s="175"/>
      <c r="G14" s="175"/>
      <c r="H14" s="175"/>
      <c r="I14" s="175"/>
      <c r="J14" s="175"/>
      <c r="K14" s="175"/>
      <c r="L14" s="175"/>
      <c r="M14" s="175"/>
    </row>
    <row r="15" spans="1:14" x14ac:dyDescent="0.25">
      <c r="A15" s="174"/>
      <c r="B15" s="174"/>
      <c r="C15" s="176"/>
      <c r="D15" s="176"/>
      <c r="E15" s="176"/>
      <c r="F15" s="176"/>
      <c r="G15" s="176"/>
      <c r="H15" s="176"/>
      <c r="I15" s="176"/>
      <c r="J15" s="176"/>
      <c r="K15" s="176"/>
      <c r="L15" s="176"/>
      <c r="M15" s="176"/>
    </row>
    <row r="16" spans="1:14" x14ac:dyDescent="0.25">
      <c r="A16" s="596"/>
      <c r="B16" s="177"/>
      <c r="C16" s="590"/>
      <c r="D16" s="590"/>
      <c r="E16" s="590"/>
      <c r="F16" s="590"/>
      <c r="G16" s="590"/>
      <c r="H16" s="590"/>
      <c r="I16" s="590"/>
      <c r="J16" s="590"/>
      <c r="K16" s="590"/>
      <c r="L16" s="590"/>
      <c r="M16" s="590"/>
    </row>
    <row r="17" spans="1:13" ht="8.25" customHeight="1" x14ac:dyDescent="0.25">
      <c r="A17" s="596"/>
      <c r="B17" s="177"/>
      <c r="C17" s="590"/>
      <c r="D17" s="590"/>
      <c r="E17" s="590"/>
      <c r="F17" s="590"/>
      <c r="G17" s="590"/>
      <c r="H17" s="590"/>
      <c r="I17" s="590"/>
      <c r="J17" s="590"/>
      <c r="K17" s="590"/>
      <c r="L17" s="590"/>
      <c r="M17" s="590"/>
    </row>
    <row r="18" spans="1:13" x14ac:dyDescent="0.25">
      <c r="A18" s="597"/>
      <c r="B18" s="178"/>
      <c r="C18" s="590"/>
      <c r="D18" s="590"/>
      <c r="E18" s="590"/>
      <c r="F18" s="590"/>
      <c r="G18" s="590"/>
      <c r="H18" s="590"/>
      <c r="I18" s="590"/>
      <c r="J18" s="590"/>
      <c r="K18" s="590"/>
      <c r="L18" s="590"/>
      <c r="M18" s="590"/>
    </row>
    <row r="19" spans="1:13" ht="2.25" customHeight="1" x14ac:dyDescent="0.25">
      <c r="A19" s="597"/>
      <c r="B19" s="178"/>
      <c r="C19" s="590"/>
      <c r="D19" s="590"/>
      <c r="E19" s="590"/>
      <c r="F19" s="590"/>
      <c r="G19" s="590"/>
      <c r="H19" s="590"/>
      <c r="I19" s="590"/>
      <c r="J19" s="590"/>
      <c r="K19" s="590"/>
      <c r="L19" s="590"/>
      <c r="M19" s="590"/>
    </row>
    <row r="20" spans="1:13" ht="28.5" customHeight="1" x14ac:dyDescent="0.25">
      <c r="A20" s="596"/>
      <c r="B20" s="177"/>
      <c r="C20" s="590"/>
      <c r="D20" s="176"/>
      <c r="E20" s="176"/>
      <c r="F20" s="176"/>
      <c r="G20" s="176"/>
      <c r="H20" s="176"/>
      <c r="I20" s="176"/>
      <c r="J20" s="176"/>
      <c r="K20" s="176"/>
      <c r="L20" s="176"/>
      <c r="M20" s="176"/>
    </row>
    <row r="21" spans="1:13" x14ac:dyDescent="0.25">
      <c r="A21" s="596"/>
      <c r="B21" s="177"/>
      <c r="C21" s="590"/>
      <c r="D21" s="176"/>
      <c r="E21" s="176"/>
      <c r="F21" s="176"/>
      <c r="G21" s="176"/>
      <c r="H21" s="176"/>
      <c r="I21" s="176"/>
      <c r="J21" s="176"/>
      <c r="K21" s="176"/>
      <c r="L21" s="176"/>
      <c r="M21" s="176"/>
    </row>
    <row r="22" spans="1:13" ht="60" customHeight="1" x14ac:dyDescent="0.25">
      <c r="A22" s="596"/>
      <c r="B22" s="177"/>
      <c r="C22" s="590"/>
      <c r="D22" s="176"/>
      <c r="E22" s="176"/>
      <c r="F22" s="176"/>
      <c r="G22" s="176"/>
      <c r="H22" s="176"/>
      <c r="I22" s="176"/>
      <c r="J22" s="176"/>
      <c r="K22" s="176"/>
      <c r="L22" s="176"/>
      <c r="M22" s="176"/>
    </row>
    <row r="23" spans="1:13" x14ac:dyDescent="0.25">
      <c r="A23" s="596"/>
      <c r="B23" s="177"/>
      <c r="C23" s="590"/>
      <c r="D23" s="176"/>
      <c r="E23" s="176"/>
      <c r="F23" s="176"/>
      <c r="G23" s="176"/>
      <c r="H23" s="176"/>
      <c r="I23" s="176"/>
      <c r="J23" s="176"/>
      <c r="K23" s="176"/>
      <c r="L23" s="176"/>
      <c r="M23" s="176"/>
    </row>
    <row r="24" spans="1:13" x14ac:dyDescent="0.25">
      <c r="A24" s="179"/>
      <c r="B24" s="179"/>
    </row>
    <row r="25" spans="1:13" x14ac:dyDescent="0.25">
      <c r="A25" s="179"/>
      <c r="B25" s="179"/>
    </row>
    <row r="26" spans="1:13" x14ac:dyDescent="0.25">
      <c r="A26" s="179"/>
      <c r="B26" s="179"/>
    </row>
  </sheetData>
  <mergeCells count="43">
    <mergeCell ref="K18:K19"/>
    <mergeCell ref="L18:L19"/>
    <mergeCell ref="M18:M19"/>
    <mergeCell ref="G18:G19"/>
    <mergeCell ref="H18:H19"/>
    <mergeCell ref="I18:I19"/>
    <mergeCell ref="J18:J19"/>
    <mergeCell ref="A20:A21"/>
    <mergeCell ref="C20:C21"/>
    <mergeCell ref="A22:A23"/>
    <mergeCell ref="C22:C23"/>
    <mergeCell ref="G5:G6"/>
    <mergeCell ref="A16:A17"/>
    <mergeCell ref="C16:C17"/>
    <mergeCell ref="D16:D17"/>
    <mergeCell ref="E16:E17"/>
    <mergeCell ref="A18:A19"/>
    <mergeCell ref="C18:C19"/>
    <mergeCell ref="D18:D19"/>
    <mergeCell ref="E18:E19"/>
    <mergeCell ref="F18:F19"/>
    <mergeCell ref="F16:F17"/>
    <mergeCell ref="G16:G17"/>
    <mergeCell ref="A1:L1"/>
    <mergeCell ref="A3:L3"/>
    <mergeCell ref="A4:A6"/>
    <mergeCell ref="B4:B6"/>
    <mergeCell ref="C4:C6"/>
    <mergeCell ref="D4:D6"/>
    <mergeCell ref="E4:E6"/>
    <mergeCell ref="F4:F6"/>
    <mergeCell ref="G4:K4"/>
    <mergeCell ref="L4:L6"/>
    <mergeCell ref="H5:K5"/>
    <mergeCell ref="A10:N10"/>
    <mergeCell ref="A12:N12"/>
    <mergeCell ref="A13:N13"/>
    <mergeCell ref="M16:M17"/>
    <mergeCell ref="K16:K17"/>
    <mergeCell ref="L16:L17"/>
    <mergeCell ref="J16:J17"/>
    <mergeCell ref="H16:H17"/>
    <mergeCell ref="I16:I1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51</vt:i4>
      </vt:variant>
      <vt:variant>
        <vt:lpstr>Именованные диапазоны</vt:lpstr>
      </vt:variant>
      <vt:variant>
        <vt:i4>6</vt:i4>
      </vt:variant>
    </vt:vector>
  </HeadingPairs>
  <TitlesOfParts>
    <vt:vector size="57" baseType="lpstr">
      <vt:lpstr>1-1</vt:lpstr>
      <vt:lpstr>1-2</vt:lpstr>
      <vt:lpstr>1-3</vt:lpstr>
      <vt:lpstr>1-4</vt:lpstr>
      <vt:lpstr>1-5 (дошкольное)</vt:lpstr>
      <vt:lpstr>1-5 (общее)</vt:lpstr>
      <vt:lpstr>1-5 (прочие)</vt:lpstr>
      <vt:lpstr>1-6</vt:lpstr>
      <vt:lpstr>1-7</vt:lpstr>
      <vt:lpstr>1-8</vt:lpstr>
      <vt:lpstr>1-9</vt:lpstr>
      <vt:lpstr>2-1</vt:lpstr>
      <vt:lpstr>2-2</vt:lpstr>
      <vt:lpstr>2-3</vt:lpstr>
      <vt:lpstr>2-4</vt:lpstr>
      <vt:lpstr>2-5</vt:lpstr>
      <vt:lpstr>2-6</vt:lpstr>
      <vt:lpstr>2-7</vt:lpstr>
      <vt:lpstr>приложение к 2-7</vt:lpstr>
      <vt:lpstr>2-8</vt:lpstr>
      <vt:lpstr>2-9</vt:lpstr>
      <vt:lpstr>2-10</vt:lpstr>
      <vt:lpstr>2-11 </vt:lpstr>
      <vt:lpstr>2-12</vt:lpstr>
      <vt:lpstr>2-13</vt:lpstr>
      <vt:lpstr>2-14 </vt:lpstr>
      <vt:lpstr>2-16</vt:lpstr>
      <vt:lpstr>2-17</vt:lpstr>
      <vt:lpstr>2-18</vt:lpstr>
      <vt:lpstr>2-19</vt:lpstr>
      <vt:lpstr>2-20</vt:lpstr>
      <vt:lpstr>2-21</vt:lpstr>
      <vt:lpstr>2-22</vt:lpstr>
      <vt:lpstr>3-1 </vt:lpstr>
      <vt:lpstr>3-1 А</vt:lpstr>
      <vt:lpstr>3-2 (дошкольное) </vt:lpstr>
      <vt:lpstr>3-2 (общее)</vt:lpstr>
      <vt:lpstr>3-3 (дошкольное) </vt:lpstr>
      <vt:lpstr>3-3 (общее)</vt:lpstr>
      <vt:lpstr>3-4(дошкольное)</vt:lpstr>
      <vt:lpstr>3-4(общее)</vt:lpstr>
      <vt:lpstr>4-1</vt:lpstr>
      <vt:lpstr>4-2</vt:lpstr>
      <vt:lpstr>4-3</vt:lpstr>
      <vt:lpstr>4-4</vt:lpstr>
      <vt:lpstr>4-5</vt:lpstr>
      <vt:lpstr>4-6</vt:lpstr>
      <vt:lpstr>4-7</vt:lpstr>
      <vt:lpstr>Лист1</vt:lpstr>
      <vt:lpstr>Лист2</vt:lpstr>
      <vt:lpstr>Лист3</vt:lpstr>
      <vt:lpstr>'3-1 '!Область_печати</vt:lpstr>
      <vt:lpstr>'3-1 А'!Область_печати</vt:lpstr>
      <vt:lpstr>'3-2 (дошкольное) '!Область_печати</vt:lpstr>
      <vt:lpstr>'3-2 (общее)'!Область_печати</vt:lpstr>
      <vt:lpstr>'3-3 (общее)'!Область_печати</vt:lpstr>
      <vt:lpstr>'3-4(общее)'!Область_печати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2017-07-25T06:09:44Z</cp:lastPrinted>
  <dcterms:created xsi:type="dcterms:W3CDTF">1996-10-08T23:32:33Z</dcterms:created>
  <dcterms:modified xsi:type="dcterms:W3CDTF">2017-10-27T07:05:59Z</dcterms:modified>
</cp:coreProperties>
</file>